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a\Desktop\FINANSIJSKI PLAN 2023\"/>
    </mc:Choice>
  </mc:AlternateContent>
  <xr:revisionPtr revIDLastSave="0" documentId="13_ncr:1_{B7552186-8C51-4BB1-B994-AA5A4ADAC2FD}" xr6:coauthVersionLast="45" xr6:coauthVersionMax="45" xr10:uidLastSave="{00000000-0000-0000-0000-000000000000}"/>
  <bookViews>
    <workbookView xWindow="-120" yWindow="-120" windowWidth="29040" windowHeight="15840" xr2:uid="{7069E2E9-C189-4F62-8E2D-EFFB86851B6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D52" i="1"/>
  <c r="D51" i="1"/>
  <c r="D64" i="1" l="1"/>
  <c r="D45" i="1" l="1"/>
  <c r="D71" i="1" l="1"/>
  <c r="D60" i="1" l="1"/>
  <c r="E12" i="1" l="1"/>
  <c r="D7" i="1"/>
  <c r="D8" i="1"/>
  <c r="D9" i="1"/>
  <c r="D10" i="1"/>
  <c r="D11" i="1"/>
  <c r="D81" i="1" l="1"/>
  <c r="D82" i="1"/>
  <c r="D83" i="1"/>
  <c r="D84" i="1"/>
  <c r="D85" i="1"/>
  <c r="D86" i="1"/>
  <c r="D87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7" i="1"/>
  <c r="D58" i="1"/>
  <c r="D59" i="1"/>
  <c r="D61" i="1"/>
  <c r="D62" i="1"/>
  <c r="D63" i="1"/>
  <c r="D65" i="1"/>
  <c r="D66" i="1"/>
  <c r="D67" i="1"/>
  <c r="D68" i="1"/>
  <c r="D69" i="1"/>
  <c r="D70" i="1"/>
  <c r="D72" i="1"/>
  <c r="D73" i="1"/>
  <c r="D74" i="1"/>
  <c r="D75" i="1"/>
  <c r="D76" i="1"/>
  <c r="D77" i="1"/>
  <c r="E88" i="1"/>
  <c r="F88" i="1"/>
  <c r="G88" i="1"/>
  <c r="G78" i="1"/>
  <c r="G12" i="1"/>
  <c r="F12" i="1"/>
  <c r="D6" i="1"/>
  <c r="D88" i="1" l="1"/>
  <c r="D12" i="1"/>
  <c r="G90" i="1"/>
  <c r="G93" i="1" s="1"/>
  <c r="E78" i="1"/>
  <c r="F78" i="1"/>
  <c r="F90" i="1" s="1"/>
  <c r="F93" i="1" s="1"/>
  <c r="E90" i="1" l="1"/>
  <c r="E93" i="1" s="1"/>
  <c r="D78" i="1"/>
  <c r="D89" i="1"/>
  <c r="D91" i="1"/>
  <c r="D92" i="1"/>
  <c r="D90" i="1" l="1"/>
  <c r="D93" i="1" s="1"/>
</calcChain>
</file>

<file path=xl/sharedStrings.xml><?xml version="1.0" encoding="utf-8"?>
<sst xmlns="http://schemas.openxmlformats.org/spreadsheetml/2006/main" count="135" uniqueCount="135">
  <si>
    <t>РБ</t>
  </si>
  <si>
    <t>КОНТО</t>
  </si>
  <si>
    <t>ПРИХОДИ-РАСХОДИ</t>
  </si>
  <si>
    <t>УКУПНО</t>
  </si>
  <si>
    <t>БУЏЕТ</t>
  </si>
  <si>
    <t>Текући добровољни трансфери</t>
  </si>
  <si>
    <t>УКУПНО ПРИХОДИ</t>
  </si>
  <si>
    <t>бруто плате</t>
  </si>
  <si>
    <t>трошкови платног промета</t>
  </si>
  <si>
    <t>трошкови за електричну енергију</t>
  </si>
  <si>
    <t>лож уље</t>
  </si>
  <si>
    <t>централно грејање</t>
  </si>
  <si>
    <t>услуге водовода и канализације</t>
  </si>
  <si>
    <t>димничарске услуге</t>
  </si>
  <si>
    <t>трошкови дератизације</t>
  </si>
  <si>
    <t>допринос за коришћење вода</t>
  </si>
  <si>
    <t>телефон</t>
  </si>
  <si>
    <t>интернет</t>
  </si>
  <si>
    <t>пошта</t>
  </si>
  <si>
    <t>осигурање запослених</t>
  </si>
  <si>
    <t>трошкови дневница</t>
  </si>
  <si>
    <t>трошкови превоза на службеном путу</t>
  </si>
  <si>
    <t>трошкови смештаја на службеном путу</t>
  </si>
  <si>
    <t>накнада за употребу сопственог возила у службене свхе</t>
  </si>
  <si>
    <t>такси превоз</t>
  </si>
  <si>
    <t>услуге за израду софтвера</t>
  </si>
  <si>
    <t>остале компјутерске услуге</t>
  </si>
  <si>
    <t>котизација за семинаре</t>
  </si>
  <si>
    <t>остали издаци за стручно образовање</t>
  </si>
  <si>
    <t>остале услуге штампања</t>
  </si>
  <si>
    <t>поправке електричне и електронске опреме</t>
  </si>
  <si>
    <t>текуће поправке мерних апарата</t>
  </si>
  <si>
    <t>текуће поправке опреме за образовање</t>
  </si>
  <si>
    <t>канцеларијски материјал</t>
  </si>
  <si>
    <t>биљке</t>
  </si>
  <si>
    <t>стручна литература за образовање запослених</t>
  </si>
  <si>
    <t>бензин</t>
  </si>
  <si>
    <t>остали материјал за превозна средства</t>
  </si>
  <si>
    <t>потрошни материјал</t>
  </si>
  <si>
    <t>хемијска средства за чишћење</t>
  </si>
  <si>
    <t>храна</t>
  </si>
  <si>
    <t>градске таксе</t>
  </si>
  <si>
    <t>накнаде штете за повреде или услед елем.непогода</t>
  </si>
  <si>
    <t>ИЗДАЦИ ЗА НЕФИНАНСИЈКУ ИМОВИНУ</t>
  </si>
  <si>
    <t>УКУПНО РАСХОДИ</t>
  </si>
  <si>
    <t>тендери и огласи</t>
  </si>
  <si>
    <t>медицинске услуге</t>
  </si>
  <si>
    <t>молерски радови</t>
  </si>
  <si>
    <t>дизел</t>
  </si>
  <si>
    <t>казне за кашњење</t>
  </si>
  <si>
    <t>судске таксе</t>
  </si>
  <si>
    <t>намештај</t>
  </si>
  <si>
    <t>рачунарска опрема</t>
  </si>
  <si>
    <t>електронска опрема</t>
  </si>
  <si>
    <t>опрема за домаћинство</t>
  </si>
  <si>
    <t>опрема за образовање</t>
  </si>
  <si>
    <t>УКУПНО НЕФИНАНСИЈСКА ИМОВИНА</t>
  </si>
  <si>
    <t>СВЕГА РАСХОДИ</t>
  </si>
  <si>
    <t>услуге очувања животне средине</t>
  </si>
  <si>
    <t>услуге образовања и усавршавања запослених</t>
  </si>
  <si>
    <t>пиће</t>
  </si>
  <si>
    <t>исхрана и смештај ученика</t>
  </si>
  <si>
    <t>превоз ученика</t>
  </si>
  <si>
    <t>опрема за спорт</t>
  </si>
  <si>
    <t>књиге у библиотеци</t>
  </si>
  <si>
    <t>СУФИЦИТ</t>
  </si>
  <si>
    <t>превоз јавним средствима</t>
  </si>
  <si>
    <t>СОПСТВЕНА.</t>
  </si>
  <si>
    <t>ЂАЧКА СР.</t>
  </si>
  <si>
    <t>ПРИХОДИ</t>
  </si>
  <si>
    <t>Група 742</t>
  </si>
  <si>
    <t>аналитика 742121-ПРИХОДИ ОД УСЛУГА</t>
  </si>
  <si>
    <t>Група 744</t>
  </si>
  <si>
    <t>аналитика 744121-ДОБРОВОЉНИ ТРАНСФЕРИ ФИЗИЧКИХ ЛИЦА</t>
  </si>
  <si>
    <t>Група 771</t>
  </si>
  <si>
    <t>Група 791</t>
  </si>
  <si>
    <t>аналитика 791111-ПРИХОДИ БУЏЕТА</t>
  </si>
  <si>
    <t>РАСХОДИ</t>
  </si>
  <si>
    <t>Група 425</t>
  </si>
  <si>
    <t>аналитика 425100-ТЕКУЋЕ ПОПРАВКЕ</t>
  </si>
  <si>
    <t>аналитика 425200-ТЕКУЋЕ ПОПРАВКЕ И ОДРЖАВАЊЕ ОПРЕМЕ</t>
  </si>
  <si>
    <t>Група 512</t>
  </si>
  <si>
    <t>аналитика 512200- АДМИНИСТРАТИВНА ОПРЕМА</t>
  </si>
  <si>
    <t>791111-2-Материјални трошкови</t>
  </si>
  <si>
    <t>742378-Приход од родитеља/екскурзије,осигурање/1.525.000/ђачка средства</t>
  </si>
  <si>
    <t>Родитељска средства</t>
  </si>
  <si>
    <t>аналитика 771111- МЕМОРАНДУМСКЕ СТАВКЕ ЗА РЕФУНДАЦИЈУ РАСХОДА</t>
  </si>
  <si>
    <t>791111-1 Приходи за плате--буџет република</t>
  </si>
  <si>
    <t xml:space="preserve">791111-3    Приход  од рефундација трошков-Града-сви трошкови комуналних </t>
  </si>
  <si>
    <t>512211- намештај-100.000</t>
  </si>
  <si>
    <t>512251-опрема за домаћинсво/косачице,тримери,итд-</t>
  </si>
  <si>
    <t>512611-</t>
  </si>
  <si>
    <t>512641-</t>
  </si>
  <si>
    <t>опрема за спорт-50.000</t>
  </si>
  <si>
    <t>радне униформе</t>
  </si>
  <si>
    <t>Приходи од зaкупa непокретности</t>
  </si>
  <si>
    <t>цвеће и зеленило</t>
  </si>
  <si>
    <t>742121-1-Приход од школарине/ванредни 150.000/сопствена средства</t>
  </si>
  <si>
    <t>остала опрема за образовање-1.000.000+100.000-сопствена средства</t>
  </si>
  <si>
    <t>515121-   књиге у библиотеци-50.000</t>
  </si>
  <si>
    <t>поклони ученицима</t>
  </si>
  <si>
    <t>услуге чишћења(смеће)</t>
  </si>
  <si>
    <t>закуп административне опреме(фотокопир)</t>
  </si>
  <si>
    <t>остале стручне услуге(правне,финансијске и остало)</t>
  </si>
  <si>
    <t>угоститељске услуге(прославе ученици, Свети Сава итд)</t>
  </si>
  <si>
    <t>остале опште услуге(фотокопирања,пуњеље тонера итд)</t>
  </si>
  <si>
    <t>отпремнине, боловања  преко 30 дана, солидарна помоћ, јубиларне наградеи друга социјална давања</t>
  </si>
  <si>
    <t>Приход из буџета(плате и материјални трошкови)</t>
  </si>
  <si>
    <t>Приход од продаје добара или услуга( ванредни)</t>
  </si>
  <si>
    <t>материјал за образовање</t>
  </si>
  <si>
    <t>ФИНАНСИЈКИ ПЛАН ЗА 2023.ГОДИНУ</t>
  </si>
  <si>
    <t>425253-поправка опреме-противпожарна- 80.000</t>
  </si>
  <si>
    <t>512241-електронска опрема 1.000.000</t>
  </si>
  <si>
    <t>Меморандумске ставке рефундације расхода( отпремнине, солидарне помоћи, јубиларне награде</t>
  </si>
  <si>
    <t>доприноси на терет послодавца(ПИО 10%+здр.5,15%)</t>
  </si>
  <si>
    <t>услуге образовања(музеји посете изложбе)</t>
  </si>
  <si>
    <t>радови електричне инсталације</t>
  </si>
  <si>
    <t>Средства за отпремнине,  јубиларне награде и солидарне помоћи-град)</t>
  </si>
  <si>
    <t>специјализоване услуге(Заштита на раду, Надзор)</t>
  </si>
  <si>
    <t>радови на крову-олуци</t>
  </si>
  <si>
    <t>425114-радови на крову-олуци-1.000.000</t>
  </si>
  <si>
    <t>остале услуге и материјал за текуће одржавање зграде-подови</t>
  </si>
  <si>
    <t>425119-остали материјали и услуге за текуће одржавање-2.000.000(подови)</t>
  </si>
  <si>
    <t>текуће поправке и одржавање објекта-поправка прилазнух путева школи и школско двориште</t>
  </si>
  <si>
    <t>771111- Приход од рефундације трошкова-буџет република-3.000.000</t>
  </si>
  <si>
    <t>425113-молерски радови-2.800.000</t>
  </si>
  <si>
    <t>425117- електро радови  -2.300.000</t>
  </si>
  <si>
    <t>425191-текуће одржавање објекта-3.000.000- (асвалтирање дворишта)</t>
  </si>
  <si>
    <t>512221-рачунари-1.000.000</t>
  </si>
  <si>
    <t>услуга, превоз радника,лож уља и инвестиционо одржавање ,радови по захтеву и др.)</t>
  </si>
  <si>
    <t>742142-приход од закупа кухиња 403.750</t>
  </si>
  <si>
    <t>744121-приход физичких лица-дупликати, остало- 70.000</t>
  </si>
  <si>
    <t>425212-текуће поправке електро-поправка опреме 30.000</t>
  </si>
  <si>
    <t>425261-текуће поправке-машина, опреме за образовање- 100.000</t>
  </si>
  <si>
    <t>60.000-буџет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</si>
</sst>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/>
    <xf numFmtId="0" fontId="1" fillId="0" borderId="2" xfId="0" applyFont="1" applyBorder="1"/>
    <xf numFmtId="0" fontId="2" fillId="2" borderId="2" xfId="0" applyFont="1" applyFill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3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11" fillId="0" borderId="0" xfId="0" applyFont="1"/>
    <xf numFmtId="0" fontId="10" fillId="5" borderId="0" xfId="0" applyFont="1" applyFill="1"/>
    <xf numFmtId="0" fontId="1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1" xfId="0" applyFont="1" applyBorder="1"/>
    <xf numFmtId="0" fontId="2" fillId="2" borderId="12" xfId="0" applyFont="1" applyFill="1" applyBorder="1"/>
    <xf numFmtId="0" fontId="2" fillId="2" borderId="7" xfId="0" applyFont="1" applyFill="1" applyBorder="1"/>
    <xf numFmtId="0" fontId="1" fillId="0" borderId="13" xfId="0" applyFont="1" applyBorder="1"/>
    <xf numFmtId="0" fontId="1" fillId="0" borderId="0" xfId="0" applyFont="1" applyBorder="1"/>
    <xf numFmtId="0" fontId="2" fillId="2" borderId="0" xfId="0" applyFont="1" applyFill="1" applyBorder="1"/>
    <xf numFmtId="0" fontId="1" fillId="0" borderId="14" xfId="0" applyFont="1" applyBorder="1"/>
    <xf numFmtId="0" fontId="2" fillId="3" borderId="7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2" fillId="4" borderId="9" xfId="0" applyFont="1" applyFill="1" applyBorder="1"/>
    <xf numFmtId="0" fontId="2" fillId="4" borderId="10" xfId="0" applyFont="1" applyFill="1" applyBorder="1"/>
    <xf numFmtId="0" fontId="13" fillId="0" borderId="1" xfId="0" applyFont="1" applyBorder="1"/>
    <xf numFmtId="0" fontId="13" fillId="0" borderId="7" xfId="0" applyFont="1" applyBorder="1"/>
    <xf numFmtId="0" fontId="1" fillId="0" borderId="1" xfId="0" applyFont="1" applyBorder="1" applyAlignment="1">
      <alignment wrapText="1"/>
    </xf>
    <xf numFmtId="0" fontId="14" fillId="0" borderId="0" xfId="0" applyFont="1"/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8C79-BD7D-40B8-A71C-6C16450F976C}">
  <dimension ref="A1:O860"/>
  <sheetViews>
    <sheetView tabSelected="1" topLeftCell="A151" workbookViewId="0">
      <selection activeCell="A130" sqref="A130:I158"/>
    </sheetView>
  </sheetViews>
  <sheetFormatPr defaultRowHeight="15" x14ac:dyDescent="0.25"/>
  <cols>
    <col min="1" max="1" width="5.42578125" customWidth="1"/>
    <col min="2" max="2" width="10.7109375" bestFit="1" customWidth="1"/>
    <col min="3" max="3" width="52.85546875" customWidth="1"/>
    <col min="4" max="4" width="14.42578125" customWidth="1"/>
    <col min="5" max="5" width="13.42578125" customWidth="1"/>
    <col min="6" max="6" width="10.7109375" customWidth="1"/>
    <col min="7" max="7" width="10.28515625" bestFit="1" customWidth="1"/>
  </cols>
  <sheetData>
    <row r="1" spans="1:7" ht="21" x14ac:dyDescent="0.35">
      <c r="A1" s="2"/>
      <c r="B1" s="48"/>
    </row>
    <row r="2" spans="1:7" ht="20.25" x14ac:dyDescent="0.3">
      <c r="A2" s="2" t="s">
        <v>110</v>
      </c>
      <c r="B2" s="3"/>
      <c r="C2" s="3"/>
    </row>
    <row r="3" spans="1:7" ht="15.75" thickBot="1" x14ac:dyDescent="0.3"/>
    <row r="4" spans="1:7" x14ac:dyDescent="0.25">
      <c r="A4" s="10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67</v>
      </c>
      <c r="G4" s="30" t="s">
        <v>68</v>
      </c>
    </row>
    <row r="5" spans="1:7" x14ac:dyDescent="0.25">
      <c r="A5" s="31"/>
      <c r="B5" s="4"/>
      <c r="C5" s="4"/>
      <c r="D5" s="4"/>
      <c r="E5" s="4"/>
      <c r="F5" s="4"/>
      <c r="G5" s="32"/>
    </row>
    <row r="6" spans="1:7" x14ac:dyDescent="0.25">
      <c r="A6" s="31">
        <v>1</v>
      </c>
      <c r="B6" s="5">
        <v>742121</v>
      </c>
      <c r="C6" s="4" t="s">
        <v>108</v>
      </c>
      <c r="D6" s="5">
        <f>SUM(E6+F6+G6)</f>
        <v>150000</v>
      </c>
      <c r="E6" s="4"/>
      <c r="F6" s="5">
        <v>150000</v>
      </c>
      <c r="G6" s="12"/>
    </row>
    <row r="7" spans="1:7" x14ac:dyDescent="0.25">
      <c r="A7" s="11">
        <v>2</v>
      </c>
      <c r="B7" s="5">
        <v>742142</v>
      </c>
      <c r="C7" s="5" t="s">
        <v>95</v>
      </c>
      <c r="D7" s="5">
        <f t="shared" ref="D7:D11" si="0">SUM(E7+F7+G7)</f>
        <v>403750</v>
      </c>
      <c r="E7" s="5"/>
      <c r="F7" s="5">
        <v>403750</v>
      </c>
      <c r="G7" s="12"/>
    </row>
    <row r="8" spans="1:7" x14ac:dyDescent="0.25">
      <c r="A8" s="11">
        <v>3</v>
      </c>
      <c r="B8" s="5">
        <v>742378</v>
      </c>
      <c r="C8" s="5" t="s">
        <v>85</v>
      </c>
      <c r="D8" s="5">
        <f t="shared" si="0"/>
        <v>1525000</v>
      </c>
      <c r="E8" s="5"/>
      <c r="F8" s="5"/>
      <c r="G8" s="12">
        <v>1525000</v>
      </c>
    </row>
    <row r="9" spans="1:7" x14ac:dyDescent="0.25">
      <c r="A9" s="11">
        <v>4</v>
      </c>
      <c r="B9" s="5">
        <v>744121</v>
      </c>
      <c r="C9" s="6" t="s">
        <v>5</v>
      </c>
      <c r="D9" s="5">
        <f t="shared" si="0"/>
        <v>70000</v>
      </c>
      <c r="E9" s="5"/>
      <c r="F9" s="5">
        <v>70000</v>
      </c>
      <c r="G9" s="12"/>
    </row>
    <row r="10" spans="1:7" ht="28.5" x14ac:dyDescent="0.25">
      <c r="A10" s="11">
        <v>6</v>
      </c>
      <c r="B10" s="5">
        <v>771111</v>
      </c>
      <c r="C10" s="6" t="s">
        <v>113</v>
      </c>
      <c r="D10" s="5">
        <f t="shared" si="0"/>
        <v>3400000</v>
      </c>
      <c r="E10" s="5">
        <v>3200000</v>
      </c>
      <c r="F10" s="5">
        <v>200000</v>
      </c>
      <c r="G10" s="12"/>
    </row>
    <row r="11" spans="1:7" x14ac:dyDescent="0.25">
      <c r="A11" s="11">
        <v>7</v>
      </c>
      <c r="B11" s="5">
        <v>791111</v>
      </c>
      <c r="C11" s="5" t="s">
        <v>107</v>
      </c>
      <c r="D11" s="5">
        <f t="shared" si="0"/>
        <v>142670000</v>
      </c>
      <c r="E11" s="5">
        <v>142670000</v>
      </c>
      <c r="F11" s="5"/>
      <c r="G11" s="12"/>
    </row>
    <row r="12" spans="1:7" ht="15.75" x14ac:dyDescent="0.25">
      <c r="A12" s="33"/>
      <c r="B12" s="8"/>
      <c r="C12" s="9" t="s">
        <v>6</v>
      </c>
      <c r="D12" s="9">
        <f t="shared" ref="D12:D72" si="1">SUM(E12+F12+G12)</f>
        <v>148218750</v>
      </c>
      <c r="E12" s="9">
        <f>SUM(E6:E11)</f>
        <v>145870000</v>
      </c>
      <c r="F12" s="9">
        <f t="shared" ref="F12" si="2">SUM(F6:F10)</f>
        <v>823750</v>
      </c>
      <c r="G12" s="34">
        <f>SUM(G6:G10)</f>
        <v>1525000</v>
      </c>
    </row>
    <row r="13" spans="1:7" x14ac:dyDescent="0.25">
      <c r="A13" s="11">
        <v>1</v>
      </c>
      <c r="B13" s="5">
        <v>4110</v>
      </c>
      <c r="C13" s="5" t="s">
        <v>7</v>
      </c>
      <c r="D13" s="5">
        <f t="shared" si="1"/>
        <v>89041000</v>
      </c>
      <c r="E13" s="45">
        <v>89000000</v>
      </c>
      <c r="F13" s="45">
        <v>41000</v>
      </c>
      <c r="G13" s="12"/>
    </row>
    <row r="14" spans="1:7" x14ac:dyDescent="0.25">
      <c r="A14" s="11">
        <v>2</v>
      </c>
      <c r="B14" s="5">
        <v>4120</v>
      </c>
      <c r="C14" s="5" t="s">
        <v>114</v>
      </c>
      <c r="D14" s="5">
        <f t="shared" si="1"/>
        <v>11951212</v>
      </c>
      <c r="E14" s="45">
        <v>11945000</v>
      </c>
      <c r="F14" s="45">
        <v>6212</v>
      </c>
      <c r="G14" s="12"/>
    </row>
    <row r="15" spans="1:7" ht="29.25" x14ac:dyDescent="0.25">
      <c r="A15" s="11">
        <v>3</v>
      </c>
      <c r="B15" s="5">
        <v>4140</v>
      </c>
      <c r="C15" s="47" t="s">
        <v>106</v>
      </c>
      <c r="D15" s="5">
        <f t="shared" si="1"/>
        <v>3000000</v>
      </c>
      <c r="E15" s="45">
        <v>3000000</v>
      </c>
      <c r="F15" s="5"/>
      <c r="G15" s="12"/>
    </row>
    <row r="16" spans="1:7" x14ac:dyDescent="0.25">
      <c r="A16" s="11">
        <v>4</v>
      </c>
      <c r="B16" s="5">
        <v>421111</v>
      </c>
      <c r="C16" s="5" t="s">
        <v>8</v>
      </c>
      <c r="D16" s="5">
        <f t="shared" si="1"/>
        <v>217000</v>
      </c>
      <c r="E16" s="45">
        <v>200000</v>
      </c>
      <c r="F16" s="45">
        <v>15000</v>
      </c>
      <c r="G16" s="46">
        <v>2000</v>
      </c>
    </row>
    <row r="17" spans="1:7" x14ac:dyDescent="0.25">
      <c r="A17" s="11">
        <v>5</v>
      </c>
      <c r="B17" s="5">
        <v>421211</v>
      </c>
      <c r="C17" s="5" t="s">
        <v>9</v>
      </c>
      <c r="D17" s="5">
        <f t="shared" si="1"/>
        <v>1400000</v>
      </c>
      <c r="E17" s="45">
        <v>1400000</v>
      </c>
      <c r="F17" s="5"/>
      <c r="G17" s="12"/>
    </row>
    <row r="18" spans="1:7" x14ac:dyDescent="0.25">
      <c r="A18" s="11">
        <v>6</v>
      </c>
      <c r="B18" s="5">
        <v>421224</v>
      </c>
      <c r="C18" s="5" t="s">
        <v>10</v>
      </c>
      <c r="D18" s="5">
        <f t="shared" si="1"/>
        <v>13000000</v>
      </c>
      <c r="E18" s="45">
        <v>13000000</v>
      </c>
      <c r="F18" s="5"/>
      <c r="G18" s="12"/>
    </row>
    <row r="19" spans="1:7" x14ac:dyDescent="0.25">
      <c r="A19" s="11">
        <v>7</v>
      </c>
      <c r="B19" s="5">
        <v>421225</v>
      </c>
      <c r="C19" s="5" t="s">
        <v>11</v>
      </c>
      <c r="D19" s="5">
        <f t="shared" si="1"/>
        <v>1400000</v>
      </c>
      <c r="E19" s="45">
        <v>1400000</v>
      </c>
      <c r="F19" s="5"/>
      <c r="G19" s="12"/>
    </row>
    <row r="20" spans="1:7" x14ac:dyDescent="0.25">
      <c r="A20" s="11">
        <v>8</v>
      </c>
      <c r="B20" s="5">
        <v>421311</v>
      </c>
      <c r="C20" s="5" t="s">
        <v>12</v>
      </c>
      <c r="D20" s="5">
        <f t="shared" si="1"/>
        <v>350000</v>
      </c>
      <c r="E20" s="45">
        <v>350000</v>
      </c>
      <c r="F20" s="5"/>
      <c r="G20" s="12"/>
    </row>
    <row r="21" spans="1:7" x14ac:dyDescent="0.25">
      <c r="A21" s="11">
        <v>9</v>
      </c>
      <c r="B21" s="5">
        <v>421321</v>
      </c>
      <c r="C21" s="5" t="s">
        <v>14</v>
      </c>
      <c r="D21" s="5">
        <f t="shared" si="1"/>
        <v>60000</v>
      </c>
      <c r="E21" s="45">
        <v>60000</v>
      </c>
      <c r="F21" s="5"/>
      <c r="G21" s="12"/>
    </row>
    <row r="22" spans="1:7" x14ac:dyDescent="0.25">
      <c r="A22" s="11">
        <v>10</v>
      </c>
      <c r="B22" s="5">
        <v>421322</v>
      </c>
      <c r="C22" s="5" t="s">
        <v>13</v>
      </c>
      <c r="D22" s="5">
        <f t="shared" si="1"/>
        <v>100000</v>
      </c>
      <c r="E22" s="45">
        <v>100000</v>
      </c>
      <c r="F22" s="5"/>
      <c r="G22" s="12"/>
    </row>
    <row r="23" spans="1:7" x14ac:dyDescent="0.25">
      <c r="A23" s="11">
        <v>11</v>
      </c>
      <c r="B23" s="5">
        <v>421325</v>
      </c>
      <c r="C23" s="5" t="s">
        <v>101</v>
      </c>
      <c r="D23" s="5">
        <f t="shared" si="1"/>
        <v>1300000</v>
      </c>
      <c r="E23" s="45">
        <v>1300000</v>
      </c>
      <c r="F23" s="5"/>
      <c r="G23" s="12"/>
    </row>
    <row r="24" spans="1:7" x14ac:dyDescent="0.25">
      <c r="A24" s="11">
        <v>12</v>
      </c>
      <c r="B24" s="5">
        <v>421392</v>
      </c>
      <c r="C24" s="5" t="s">
        <v>15</v>
      </c>
      <c r="D24" s="5">
        <f t="shared" si="1"/>
        <v>5000</v>
      </c>
      <c r="E24" s="45">
        <v>5000</v>
      </c>
      <c r="F24" s="5"/>
      <c r="G24" s="12"/>
    </row>
    <row r="25" spans="1:7" x14ac:dyDescent="0.25">
      <c r="A25" s="11">
        <v>13</v>
      </c>
      <c r="B25" s="5">
        <v>421411</v>
      </c>
      <c r="C25" s="5" t="s">
        <v>16</v>
      </c>
      <c r="D25" s="5">
        <f t="shared" si="1"/>
        <v>30000</v>
      </c>
      <c r="E25" s="45">
        <v>30000</v>
      </c>
      <c r="F25" s="5"/>
      <c r="G25" s="12"/>
    </row>
    <row r="26" spans="1:7" x14ac:dyDescent="0.25">
      <c r="A26" s="11">
        <v>14</v>
      </c>
      <c r="B26" s="5">
        <v>421412</v>
      </c>
      <c r="C26" s="5" t="s">
        <v>17</v>
      </c>
      <c r="D26" s="5">
        <f t="shared" si="1"/>
        <v>150000</v>
      </c>
      <c r="E26" s="45">
        <v>150000</v>
      </c>
      <c r="F26" s="5"/>
      <c r="G26" s="12"/>
    </row>
    <row r="27" spans="1:7" x14ac:dyDescent="0.25">
      <c r="A27" s="11">
        <v>15</v>
      </c>
      <c r="B27" s="5">
        <v>421421</v>
      </c>
      <c r="C27" s="5" t="s">
        <v>18</v>
      </c>
      <c r="D27" s="5">
        <f t="shared" si="1"/>
        <v>6500</v>
      </c>
      <c r="E27" s="45">
        <v>5000</v>
      </c>
      <c r="F27" s="45">
        <v>1500</v>
      </c>
      <c r="G27" s="12"/>
    </row>
    <row r="28" spans="1:7" x14ac:dyDescent="0.25">
      <c r="A28" s="11">
        <v>16</v>
      </c>
      <c r="B28" s="5">
        <v>421521</v>
      </c>
      <c r="C28" s="5" t="s">
        <v>19</v>
      </c>
      <c r="D28" s="5">
        <f t="shared" si="1"/>
        <v>90000</v>
      </c>
      <c r="E28" s="45">
        <v>70000</v>
      </c>
      <c r="F28" s="5"/>
      <c r="G28" s="46">
        <v>20000</v>
      </c>
    </row>
    <row r="29" spans="1:7" x14ac:dyDescent="0.25">
      <c r="A29" s="11">
        <v>17</v>
      </c>
      <c r="B29" s="5">
        <v>421622</v>
      </c>
      <c r="C29" s="5" t="s">
        <v>102</v>
      </c>
      <c r="D29" s="5">
        <f t="shared" si="1"/>
        <v>50000</v>
      </c>
      <c r="E29" s="45">
        <v>50000</v>
      </c>
      <c r="F29" s="5"/>
      <c r="G29" s="12"/>
    </row>
    <row r="30" spans="1:7" x14ac:dyDescent="0.25">
      <c r="A30" s="11">
        <v>18</v>
      </c>
      <c r="B30" s="5">
        <v>422111</v>
      </c>
      <c r="C30" s="5" t="s">
        <v>20</v>
      </c>
      <c r="D30" s="5">
        <f t="shared" si="1"/>
        <v>140000</v>
      </c>
      <c r="E30" s="45">
        <v>70000</v>
      </c>
      <c r="F30" s="45">
        <v>20000</v>
      </c>
      <c r="G30" s="46">
        <v>50000</v>
      </c>
    </row>
    <row r="31" spans="1:7" x14ac:dyDescent="0.25">
      <c r="A31" s="11">
        <v>19</v>
      </c>
      <c r="B31" s="5">
        <v>422121</v>
      </c>
      <c r="C31" s="5" t="s">
        <v>21</v>
      </c>
      <c r="D31" s="5">
        <f t="shared" si="1"/>
        <v>100000</v>
      </c>
      <c r="E31" s="45">
        <v>50000</v>
      </c>
      <c r="F31" s="45">
        <v>50000</v>
      </c>
      <c r="G31" s="12"/>
    </row>
    <row r="32" spans="1:7" x14ac:dyDescent="0.25">
      <c r="A32" s="11">
        <v>20</v>
      </c>
      <c r="B32" s="5">
        <v>422131</v>
      </c>
      <c r="C32" s="5" t="s">
        <v>22</v>
      </c>
      <c r="D32" s="5">
        <f t="shared" si="1"/>
        <v>180000</v>
      </c>
      <c r="E32" s="45">
        <v>150000</v>
      </c>
      <c r="F32" s="45">
        <v>30000</v>
      </c>
      <c r="G32" s="12"/>
    </row>
    <row r="33" spans="1:7" ht="29.25" x14ac:dyDescent="0.25">
      <c r="A33" s="11">
        <v>21</v>
      </c>
      <c r="B33" s="5">
        <v>422194</v>
      </c>
      <c r="C33" s="47" t="s">
        <v>23</v>
      </c>
      <c r="D33" s="5">
        <f t="shared" si="1"/>
        <v>15000</v>
      </c>
      <c r="E33" s="45">
        <v>0</v>
      </c>
      <c r="F33" s="45">
        <v>15000</v>
      </c>
      <c r="G33" s="12"/>
    </row>
    <row r="34" spans="1:7" x14ac:dyDescent="0.25">
      <c r="A34" s="11">
        <v>22</v>
      </c>
      <c r="B34" s="5">
        <v>422391</v>
      </c>
      <c r="C34" s="5" t="s">
        <v>66</v>
      </c>
      <c r="D34" s="5">
        <f t="shared" si="1"/>
        <v>3030000</v>
      </c>
      <c r="E34" s="45">
        <v>3000000</v>
      </c>
      <c r="F34" s="45">
        <v>30000</v>
      </c>
      <c r="G34" s="12"/>
    </row>
    <row r="35" spans="1:7" x14ac:dyDescent="0.25">
      <c r="A35" s="11">
        <v>23</v>
      </c>
      <c r="B35" s="5">
        <v>422392</v>
      </c>
      <c r="C35" s="5" t="s">
        <v>24</v>
      </c>
      <c r="D35" s="5">
        <f t="shared" si="1"/>
        <v>40000</v>
      </c>
      <c r="E35" s="45">
        <v>20000</v>
      </c>
      <c r="F35" s="45">
        <v>20000</v>
      </c>
      <c r="G35" s="12"/>
    </row>
    <row r="36" spans="1:7" x14ac:dyDescent="0.25">
      <c r="A36" s="11">
        <v>24</v>
      </c>
      <c r="B36" s="5">
        <v>423211</v>
      </c>
      <c r="C36" s="5" t="s">
        <v>25</v>
      </c>
      <c r="D36" s="5">
        <f t="shared" si="1"/>
        <v>30000</v>
      </c>
      <c r="E36" s="45">
        <v>30000</v>
      </c>
      <c r="F36" s="5"/>
      <c r="G36" s="12"/>
    </row>
    <row r="37" spans="1:7" x14ac:dyDescent="0.25">
      <c r="A37" s="11">
        <v>25</v>
      </c>
      <c r="B37" s="5">
        <v>423291</v>
      </c>
      <c r="C37" s="5" t="s">
        <v>26</v>
      </c>
      <c r="D37" s="5">
        <f t="shared" si="1"/>
        <v>200000</v>
      </c>
      <c r="E37" s="45">
        <v>200000</v>
      </c>
      <c r="F37" s="5"/>
      <c r="G37" s="12"/>
    </row>
    <row r="38" spans="1:7" x14ac:dyDescent="0.25">
      <c r="A38" s="11">
        <v>26</v>
      </c>
      <c r="B38" s="5">
        <v>423321</v>
      </c>
      <c r="C38" s="5" t="s">
        <v>27</v>
      </c>
      <c r="D38" s="5">
        <f t="shared" si="1"/>
        <v>80000</v>
      </c>
      <c r="E38" s="45">
        <v>80000</v>
      </c>
      <c r="F38" s="5"/>
      <c r="G38" s="12"/>
    </row>
    <row r="39" spans="1:7" x14ac:dyDescent="0.25">
      <c r="A39" s="11">
        <v>27</v>
      </c>
      <c r="B39" s="5">
        <v>423311</v>
      </c>
      <c r="C39" s="5" t="s">
        <v>59</v>
      </c>
      <c r="D39" s="5">
        <f t="shared" si="1"/>
        <v>55000</v>
      </c>
      <c r="E39" s="45">
        <v>55000</v>
      </c>
      <c r="F39" s="5"/>
      <c r="G39" s="12"/>
    </row>
    <row r="40" spans="1:7" x14ac:dyDescent="0.25">
      <c r="A40" s="11">
        <v>28</v>
      </c>
      <c r="B40" s="5">
        <v>423399</v>
      </c>
      <c r="C40" s="5" t="s">
        <v>28</v>
      </c>
      <c r="D40" s="5">
        <f t="shared" si="1"/>
        <v>250000</v>
      </c>
      <c r="E40" s="45">
        <v>250000</v>
      </c>
      <c r="F40" s="5"/>
      <c r="G40" s="12"/>
    </row>
    <row r="41" spans="1:7" x14ac:dyDescent="0.25">
      <c r="A41" s="11">
        <v>29</v>
      </c>
      <c r="B41" s="5">
        <v>423419</v>
      </c>
      <c r="C41" s="5" t="s">
        <v>29</v>
      </c>
      <c r="D41" s="5">
        <f t="shared" si="1"/>
        <v>150000</v>
      </c>
      <c r="E41" s="45">
        <v>150000</v>
      </c>
      <c r="F41" s="5"/>
      <c r="G41" s="12"/>
    </row>
    <row r="42" spans="1:7" x14ac:dyDescent="0.25">
      <c r="A42" s="11">
        <v>30</v>
      </c>
      <c r="B42" s="5">
        <v>423432</v>
      </c>
      <c r="C42" s="5" t="s">
        <v>45</v>
      </c>
      <c r="D42" s="5">
        <f t="shared" si="1"/>
        <v>30000</v>
      </c>
      <c r="E42" s="45">
        <v>30000</v>
      </c>
      <c r="F42" s="5"/>
      <c r="G42" s="12"/>
    </row>
    <row r="43" spans="1:7" x14ac:dyDescent="0.25">
      <c r="A43" s="11">
        <v>31</v>
      </c>
      <c r="B43" s="5">
        <v>423599</v>
      </c>
      <c r="C43" s="5" t="s">
        <v>103</v>
      </c>
      <c r="D43" s="5">
        <f t="shared" si="1"/>
        <v>200000</v>
      </c>
      <c r="E43" s="45">
        <v>200000</v>
      </c>
      <c r="F43" s="5"/>
      <c r="G43" s="12"/>
    </row>
    <row r="44" spans="1:7" ht="29.25" x14ac:dyDescent="0.25">
      <c r="A44" s="11">
        <v>32</v>
      </c>
      <c r="B44" s="5">
        <v>423621</v>
      </c>
      <c r="C44" s="47" t="s">
        <v>104</v>
      </c>
      <c r="D44" s="5">
        <f t="shared" si="1"/>
        <v>150000</v>
      </c>
      <c r="E44" s="45">
        <v>150000</v>
      </c>
      <c r="F44" s="5"/>
      <c r="G44" s="12"/>
    </row>
    <row r="45" spans="1:7" x14ac:dyDescent="0.25">
      <c r="A45" s="11">
        <v>33</v>
      </c>
      <c r="B45" s="5">
        <v>423712</v>
      </c>
      <c r="C45" s="5" t="s">
        <v>100</v>
      </c>
      <c r="D45" s="5">
        <f t="shared" si="1"/>
        <v>130000</v>
      </c>
      <c r="E45" s="45">
        <v>80000</v>
      </c>
      <c r="F45" s="45">
        <v>50000</v>
      </c>
      <c r="G45" s="12"/>
    </row>
    <row r="46" spans="1:7" ht="29.25" x14ac:dyDescent="0.25">
      <c r="A46" s="11">
        <v>34</v>
      </c>
      <c r="B46" s="5">
        <v>423911</v>
      </c>
      <c r="C46" s="47" t="s">
        <v>105</v>
      </c>
      <c r="D46" s="5">
        <f t="shared" si="1"/>
        <v>100000</v>
      </c>
      <c r="E46" s="45">
        <v>100000</v>
      </c>
      <c r="F46" s="5"/>
      <c r="G46" s="12"/>
    </row>
    <row r="47" spans="1:7" x14ac:dyDescent="0.25">
      <c r="A47" s="11">
        <v>35</v>
      </c>
      <c r="B47" s="5">
        <v>424211</v>
      </c>
      <c r="C47" s="5" t="s">
        <v>115</v>
      </c>
      <c r="D47" s="5">
        <f t="shared" si="1"/>
        <v>55000</v>
      </c>
      <c r="E47" s="45">
        <v>55000</v>
      </c>
      <c r="F47" s="5"/>
      <c r="G47" s="12"/>
    </row>
    <row r="48" spans="1:7" x14ac:dyDescent="0.25">
      <c r="A48" s="11">
        <v>36</v>
      </c>
      <c r="B48" s="5">
        <v>424351</v>
      </c>
      <c r="C48" s="5" t="s">
        <v>46</v>
      </c>
      <c r="D48" s="5">
        <f t="shared" si="1"/>
        <v>30000</v>
      </c>
      <c r="E48" s="45">
        <v>30000</v>
      </c>
      <c r="F48" s="5"/>
      <c r="G48" s="12"/>
    </row>
    <row r="49" spans="1:7" x14ac:dyDescent="0.25">
      <c r="A49" s="11">
        <v>37</v>
      </c>
      <c r="B49" s="5">
        <v>424611</v>
      </c>
      <c r="C49" s="5" t="s">
        <v>58</v>
      </c>
      <c r="D49" s="5">
        <f t="shared" si="1"/>
        <v>15000</v>
      </c>
      <c r="E49" s="45">
        <v>15000</v>
      </c>
      <c r="F49" s="5"/>
      <c r="G49" s="12"/>
    </row>
    <row r="50" spans="1:7" x14ac:dyDescent="0.25">
      <c r="A50" s="11">
        <v>38</v>
      </c>
      <c r="B50" s="5">
        <v>424911</v>
      </c>
      <c r="C50" s="5" t="s">
        <v>118</v>
      </c>
      <c r="D50" s="5">
        <f t="shared" si="1"/>
        <v>520000</v>
      </c>
      <c r="E50" s="45">
        <v>500000</v>
      </c>
      <c r="F50" s="45">
        <v>20000</v>
      </c>
      <c r="G50" s="12"/>
    </row>
    <row r="51" spans="1:7" x14ac:dyDescent="0.25">
      <c r="A51" s="11">
        <v>39</v>
      </c>
      <c r="B51" s="5">
        <v>425113</v>
      </c>
      <c r="C51" s="5" t="s">
        <v>47</v>
      </c>
      <c r="D51" s="5">
        <f t="shared" si="1"/>
        <v>2800000</v>
      </c>
      <c r="E51" s="45">
        <v>2800000</v>
      </c>
      <c r="F51" s="45"/>
      <c r="G51" s="12"/>
    </row>
    <row r="52" spans="1:7" x14ac:dyDescent="0.25">
      <c r="A52" s="11">
        <v>40</v>
      </c>
      <c r="B52" s="5">
        <v>425114</v>
      </c>
      <c r="C52" s="5" t="s">
        <v>119</v>
      </c>
      <c r="D52" s="5">
        <f t="shared" si="1"/>
        <v>1000000</v>
      </c>
      <c r="E52" s="45">
        <v>1000000</v>
      </c>
      <c r="F52" s="5"/>
      <c r="G52" s="12"/>
    </row>
    <row r="53" spans="1:7" x14ac:dyDescent="0.25">
      <c r="A53" s="11">
        <v>41</v>
      </c>
      <c r="B53" s="5">
        <v>425117</v>
      </c>
      <c r="C53" s="5" t="s">
        <v>116</v>
      </c>
      <c r="D53" s="5">
        <f t="shared" si="1"/>
        <v>2300000</v>
      </c>
      <c r="E53" s="45">
        <v>2300000</v>
      </c>
      <c r="F53" s="5"/>
      <c r="G53" s="12"/>
    </row>
    <row r="54" spans="1:7" ht="27" customHeight="1" x14ac:dyDescent="0.25">
      <c r="A54" s="11">
        <v>42</v>
      </c>
      <c r="B54" s="6">
        <v>425119</v>
      </c>
      <c r="C54" s="6" t="s">
        <v>121</v>
      </c>
      <c r="D54" s="5">
        <f t="shared" si="1"/>
        <v>2000000</v>
      </c>
      <c r="E54" s="45">
        <v>2000000</v>
      </c>
      <c r="F54" s="5"/>
      <c r="G54" s="12"/>
    </row>
    <row r="55" spans="1:7" ht="35.25" customHeight="1" x14ac:dyDescent="0.25">
      <c r="A55" s="11">
        <v>43</v>
      </c>
      <c r="B55" s="6">
        <v>425191</v>
      </c>
      <c r="C55" s="6" t="s">
        <v>123</v>
      </c>
      <c r="D55" s="5">
        <f t="shared" si="1"/>
        <v>3000000</v>
      </c>
      <c r="E55" s="45">
        <v>3000000</v>
      </c>
      <c r="F55" s="5"/>
      <c r="G55" s="12"/>
    </row>
    <row r="56" spans="1:7" x14ac:dyDescent="0.25">
      <c r="A56" s="11">
        <v>44</v>
      </c>
      <c r="B56" s="5">
        <v>425212</v>
      </c>
      <c r="C56" s="5" t="s">
        <v>30</v>
      </c>
      <c r="D56" s="5">
        <v>120000</v>
      </c>
      <c r="E56" s="45">
        <v>30000</v>
      </c>
      <c r="F56" s="5"/>
      <c r="G56" s="12"/>
    </row>
    <row r="57" spans="1:7" x14ac:dyDescent="0.25">
      <c r="A57" s="11">
        <v>45</v>
      </c>
      <c r="B57" s="5">
        <v>425253</v>
      </c>
      <c r="C57" s="5" t="s">
        <v>31</v>
      </c>
      <c r="D57" s="5">
        <f t="shared" si="1"/>
        <v>80000</v>
      </c>
      <c r="E57" s="45">
        <v>80000</v>
      </c>
      <c r="F57" s="5"/>
      <c r="G57" s="12"/>
    </row>
    <row r="58" spans="1:7" x14ac:dyDescent="0.25">
      <c r="A58" s="11">
        <v>46</v>
      </c>
      <c r="B58" s="5">
        <v>425261</v>
      </c>
      <c r="C58" s="5" t="s">
        <v>32</v>
      </c>
      <c r="D58" s="5">
        <f t="shared" si="1"/>
        <v>100000</v>
      </c>
      <c r="E58" s="45">
        <v>100000</v>
      </c>
      <c r="F58" s="5"/>
      <c r="G58" s="12"/>
    </row>
    <row r="59" spans="1:7" x14ac:dyDescent="0.25">
      <c r="A59" s="11">
        <v>47</v>
      </c>
      <c r="B59" s="5">
        <v>426111</v>
      </c>
      <c r="C59" s="5" t="s">
        <v>33</v>
      </c>
      <c r="D59" s="5">
        <f>SUM(E59+F59+G59)</f>
        <v>366500</v>
      </c>
      <c r="E59" s="45">
        <v>366500</v>
      </c>
      <c r="F59" s="5"/>
      <c r="G59" s="12"/>
    </row>
    <row r="60" spans="1:7" x14ac:dyDescent="0.25">
      <c r="A60" s="11">
        <v>48</v>
      </c>
      <c r="B60" s="5">
        <v>426121</v>
      </c>
      <c r="C60" s="5" t="s">
        <v>94</v>
      </c>
      <c r="D60" s="5">
        <f>SUM(E60+F60+G60)</f>
        <v>80000</v>
      </c>
      <c r="E60" s="45">
        <v>80000</v>
      </c>
      <c r="F60" s="5"/>
      <c r="G60" s="12"/>
    </row>
    <row r="61" spans="1:7" x14ac:dyDescent="0.25">
      <c r="A61" s="11">
        <v>49</v>
      </c>
      <c r="B61" s="5">
        <v>426131</v>
      </c>
      <c r="C61" s="5" t="s">
        <v>96</v>
      </c>
      <c r="D61" s="5">
        <f t="shared" si="1"/>
        <v>20000</v>
      </c>
      <c r="E61" s="45">
        <v>20000</v>
      </c>
      <c r="F61" s="5"/>
      <c r="G61" s="12"/>
    </row>
    <row r="62" spans="1:7" x14ac:dyDescent="0.25">
      <c r="A62" s="11">
        <v>50</v>
      </c>
      <c r="B62" s="5">
        <v>426251</v>
      </c>
      <c r="C62" s="5" t="s">
        <v>34</v>
      </c>
      <c r="D62" s="5">
        <f t="shared" si="1"/>
        <v>15000</v>
      </c>
      <c r="E62" s="45">
        <v>15000</v>
      </c>
      <c r="F62" s="5"/>
      <c r="G62" s="12"/>
    </row>
    <row r="63" spans="1:7" x14ac:dyDescent="0.25">
      <c r="A63" s="11">
        <v>51</v>
      </c>
      <c r="B63" s="5">
        <v>426312</v>
      </c>
      <c r="C63" s="5" t="s">
        <v>35</v>
      </c>
      <c r="D63" s="5">
        <f t="shared" si="1"/>
        <v>50000</v>
      </c>
      <c r="E63" s="45">
        <v>50000</v>
      </c>
      <c r="F63" s="5"/>
      <c r="G63" s="12"/>
    </row>
    <row r="64" spans="1:7" x14ac:dyDescent="0.25">
      <c r="A64" s="11">
        <v>52</v>
      </c>
      <c r="B64" s="5">
        <v>426321</v>
      </c>
      <c r="C64" s="5" t="s">
        <v>109</v>
      </c>
      <c r="D64" s="5">
        <f t="shared" si="1"/>
        <v>150000</v>
      </c>
      <c r="E64" s="45">
        <v>150000</v>
      </c>
      <c r="F64" s="5"/>
      <c r="G64" s="12"/>
    </row>
    <row r="65" spans="1:7" x14ac:dyDescent="0.25">
      <c r="A65" s="11">
        <v>53</v>
      </c>
      <c r="B65" s="5">
        <v>426411</v>
      </c>
      <c r="C65" s="5" t="s">
        <v>36</v>
      </c>
      <c r="D65" s="5">
        <f t="shared" si="1"/>
        <v>80000</v>
      </c>
      <c r="E65" s="45">
        <v>50000</v>
      </c>
      <c r="F65" s="45">
        <v>30000</v>
      </c>
      <c r="G65" s="12"/>
    </row>
    <row r="66" spans="1:7" x14ac:dyDescent="0.25">
      <c r="A66" s="11">
        <v>54</v>
      </c>
      <c r="B66" s="5">
        <v>426412</v>
      </c>
      <c r="C66" s="5" t="s">
        <v>48</v>
      </c>
      <c r="D66" s="5">
        <f t="shared" si="1"/>
        <v>36950</v>
      </c>
      <c r="E66" s="45">
        <v>20000</v>
      </c>
      <c r="F66" s="45">
        <v>16950</v>
      </c>
      <c r="G66" s="12"/>
    </row>
    <row r="67" spans="1:7" x14ac:dyDescent="0.25">
      <c r="A67" s="11">
        <v>55</v>
      </c>
      <c r="B67" s="5">
        <v>426491</v>
      </c>
      <c r="C67" s="5" t="s">
        <v>37</v>
      </c>
      <c r="D67" s="5">
        <f t="shared" si="1"/>
        <v>10000</v>
      </c>
      <c r="E67" s="45">
        <v>10000</v>
      </c>
      <c r="F67" s="5"/>
      <c r="G67" s="12"/>
    </row>
    <row r="68" spans="1:7" x14ac:dyDescent="0.25">
      <c r="A68" s="11">
        <v>56</v>
      </c>
      <c r="B68" s="5">
        <v>426611</v>
      </c>
      <c r="C68" s="5" t="s">
        <v>38</v>
      </c>
      <c r="D68" s="5">
        <f t="shared" si="1"/>
        <v>2300000</v>
      </c>
      <c r="E68" s="45">
        <v>2300000</v>
      </c>
      <c r="F68" s="5"/>
      <c r="G68" s="12"/>
    </row>
    <row r="69" spans="1:7" x14ac:dyDescent="0.25">
      <c r="A69" s="11">
        <v>57</v>
      </c>
      <c r="B69" s="5">
        <v>426811</v>
      </c>
      <c r="C69" s="5" t="s">
        <v>39</v>
      </c>
      <c r="D69" s="5">
        <f t="shared" si="1"/>
        <v>680000</v>
      </c>
      <c r="E69" s="45">
        <v>680000</v>
      </c>
      <c r="F69" s="5"/>
      <c r="G69" s="12"/>
    </row>
    <row r="70" spans="1:7" x14ac:dyDescent="0.25">
      <c r="A70" s="11">
        <v>58</v>
      </c>
      <c r="B70" s="5">
        <v>426821</v>
      </c>
      <c r="C70" s="5" t="s">
        <v>40</v>
      </c>
      <c r="D70" s="5">
        <f t="shared" si="1"/>
        <v>150000</v>
      </c>
      <c r="E70" s="45">
        <v>100000</v>
      </c>
      <c r="F70" s="45">
        <v>50000</v>
      </c>
      <c r="G70" s="12"/>
    </row>
    <row r="71" spans="1:7" x14ac:dyDescent="0.25">
      <c r="A71" s="11">
        <v>59</v>
      </c>
      <c r="B71" s="5">
        <v>426822</v>
      </c>
      <c r="C71" s="5" t="s">
        <v>60</v>
      </c>
      <c r="D71" s="5">
        <f t="shared" si="1"/>
        <v>130000</v>
      </c>
      <c r="E71" s="45">
        <v>80000</v>
      </c>
      <c r="F71" s="45">
        <v>50000</v>
      </c>
      <c r="G71" s="12"/>
    </row>
    <row r="72" spans="1:7" x14ac:dyDescent="0.25">
      <c r="A72" s="11">
        <v>60</v>
      </c>
      <c r="B72" s="5">
        <v>472717</v>
      </c>
      <c r="C72" s="5" t="s">
        <v>61</v>
      </c>
      <c r="D72" s="5">
        <f t="shared" si="1"/>
        <v>1000000</v>
      </c>
      <c r="E72" s="5"/>
      <c r="F72" s="45"/>
      <c r="G72" s="46">
        <v>1000000</v>
      </c>
    </row>
    <row r="73" spans="1:7" x14ac:dyDescent="0.25">
      <c r="A73" s="11">
        <v>61</v>
      </c>
      <c r="B73" s="5">
        <v>472718</v>
      </c>
      <c r="C73" s="5" t="s">
        <v>62</v>
      </c>
      <c r="D73" s="5">
        <f t="shared" ref="D73:D88" si="3">SUM(E73+F73+G73)</f>
        <v>453000</v>
      </c>
      <c r="E73" s="5"/>
      <c r="F73" s="45"/>
      <c r="G73" s="46">
        <v>453000</v>
      </c>
    </row>
    <row r="74" spans="1:7" x14ac:dyDescent="0.25">
      <c r="A74" s="11">
        <v>62</v>
      </c>
      <c r="B74" s="5">
        <v>444211</v>
      </c>
      <c r="C74" s="5" t="s">
        <v>49</v>
      </c>
      <c r="D74" s="5">
        <f t="shared" si="3"/>
        <v>50000</v>
      </c>
      <c r="E74" s="45">
        <v>50000</v>
      </c>
      <c r="F74" s="5"/>
      <c r="G74" s="12"/>
    </row>
    <row r="75" spans="1:7" x14ac:dyDescent="0.25">
      <c r="A75" s="11">
        <v>63</v>
      </c>
      <c r="B75" s="5">
        <v>482231</v>
      </c>
      <c r="C75" s="5" t="s">
        <v>41</v>
      </c>
      <c r="D75" s="5">
        <f t="shared" si="3"/>
        <v>20000</v>
      </c>
      <c r="E75" s="45">
        <v>20000</v>
      </c>
      <c r="F75" s="5"/>
      <c r="G75" s="12"/>
    </row>
    <row r="76" spans="1:7" x14ac:dyDescent="0.25">
      <c r="A76" s="11"/>
      <c r="B76" s="5">
        <v>482251</v>
      </c>
      <c r="C76" s="5" t="s">
        <v>50</v>
      </c>
      <c r="D76" s="5">
        <f t="shared" si="3"/>
        <v>20000</v>
      </c>
      <c r="E76" s="45">
        <v>20000</v>
      </c>
      <c r="F76" s="5"/>
      <c r="G76" s="12"/>
    </row>
    <row r="77" spans="1:7" x14ac:dyDescent="0.25">
      <c r="A77" s="11"/>
      <c r="B77" s="5">
        <v>484111</v>
      </c>
      <c r="C77" s="5" t="s">
        <v>42</v>
      </c>
      <c r="D77" s="5">
        <f t="shared" si="3"/>
        <v>200000</v>
      </c>
      <c r="E77" s="5"/>
      <c r="F77" s="45">
        <v>200000</v>
      </c>
      <c r="G77" s="12"/>
    </row>
    <row r="78" spans="1:7" ht="15.75" x14ac:dyDescent="0.25">
      <c r="A78" s="11"/>
      <c r="B78" s="5"/>
      <c r="C78" s="7" t="s">
        <v>44</v>
      </c>
      <c r="D78" s="7">
        <f t="shared" si="3"/>
        <v>144772162</v>
      </c>
      <c r="E78" s="7">
        <f>SUM(E13:E77)</f>
        <v>142601500</v>
      </c>
      <c r="F78" s="7">
        <f>SUM(F13:F77)</f>
        <v>645662</v>
      </c>
      <c r="G78" s="35">
        <f>SUM(G13:G77)</f>
        <v>1525000</v>
      </c>
    </row>
    <row r="79" spans="1:7" ht="15.75" x14ac:dyDescent="0.25">
      <c r="A79" s="36"/>
      <c r="B79" s="37"/>
      <c r="C79" s="37"/>
      <c r="D79" s="38"/>
      <c r="E79" s="37"/>
      <c r="F79" s="37"/>
      <c r="G79" s="39"/>
    </row>
    <row r="80" spans="1:7" ht="15.75" x14ac:dyDescent="0.25">
      <c r="A80" s="11"/>
      <c r="B80" s="5"/>
      <c r="C80" s="5" t="s">
        <v>43</v>
      </c>
      <c r="D80" s="7"/>
      <c r="E80" s="5"/>
      <c r="F80" s="5"/>
      <c r="G80" s="12"/>
    </row>
    <row r="81" spans="1:7" ht="15.75" x14ac:dyDescent="0.25">
      <c r="A81" s="11">
        <v>67</v>
      </c>
      <c r="B81" s="5">
        <v>512211</v>
      </c>
      <c r="C81" s="5" t="s">
        <v>51</v>
      </c>
      <c r="D81" s="7">
        <f t="shared" si="3"/>
        <v>100000</v>
      </c>
      <c r="E81" s="45">
        <v>100000</v>
      </c>
      <c r="F81" s="5"/>
      <c r="G81" s="12"/>
    </row>
    <row r="82" spans="1:7" ht="15.75" x14ac:dyDescent="0.25">
      <c r="A82" s="11">
        <v>68</v>
      </c>
      <c r="B82" s="5">
        <v>512221</v>
      </c>
      <c r="C82" s="5" t="s">
        <v>52</v>
      </c>
      <c r="D82" s="7">
        <f t="shared" si="3"/>
        <v>1050000</v>
      </c>
      <c r="E82" s="45">
        <v>1000000</v>
      </c>
      <c r="F82" s="45">
        <v>50000</v>
      </c>
      <c r="G82" s="12"/>
    </row>
    <row r="83" spans="1:7" ht="15.75" x14ac:dyDescent="0.25">
      <c r="A83" s="11">
        <v>69</v>
      </c>
      <c r="B83" s="5">
        <v>512241</v>
      </c>
      <c r="C83" s="5" t="s">
        <v>53</v>
      </c>
      <c r="D83" s="7">
        <f t="shared" si="3"/>
        <v>1000000</v>
      </c>
      <c r="E83" s="45">
        <v>1000000</v>
      </c>
      <c r="F83" s="5"/>
      <c r="G83" s="12"/>
    </row>
    <row r="84" spans="1:7" ht="15.75" x14ac:dyDescent="0.25">
      <c r="A84" s="11">
        <v>70</v>
      </c>
      <c r="B84" s="5">
        <v>512251</v>
      </c>
      <c r="C84" s="5" t="s">
        <v>54</v>
      </c>
      <c r="D84" s="7">
        <f t="shared" si="3"/>
        <v>60000</v>
      </c>
      <c r="E84" s="45">
        <v>60000</v>
      </c>
      <c r="F84" s="45"/>
      <c r="G84" s="12"/>
    </row>
    <row r="85" spans="1:7" ht="15.75" x14ac:dyDescent="0.25">
      <c r="A85" s="11">
        <v>71</v>
      </c>
      <c r="B85" s="5">
        <v>512611</v>
      </c>
      <c r="C85" s="5" t="s">
        <v>55</v>
      </c>
      <c r="D85" s="7">
        <f t="shared" si="3"/>
        <v>1100000</v>
      </c>
      <c r="E85" s="45">
        <v>1000000</v>
      </c>
      <c r="F85" s="45">
        <v>100000</v>
      </c>
      <c r="G85" s="12"/>
    </row>
    <row r="86" spans="1:7" ht="15.75" x14ac:dyDescent="0.25">
      <c r="A86" s="11">
        <v>72</v>
      </c>
      <c r="B86" s="5">
        <v>512641</v>
      </c>
      <c r="C86" s="5" t="s">
        <v>63</v>
      </c>
      <c r="D86" s="7">
        <f t="shared" si="3"/>
        <v>50000</v>
      </c>
      <c r="E86" s="45">
        <v>50000</v>
      </c>
      <c r="F86" s="5"/>
      <c r="G86" s="12"/>
    </row>
    <row r="87" spans="1:7" ht="15.75" x14ac:dyDescent="0.25">
      <c r="A87" s="11">
        <v>73</v>
      </c>
      <c r="B87" s="5">
        <v>515121</v>
      </c>
      <c r="C87" s="5" t="s">
        <v>64</v>
      </c>
      <c r="D87" s="7">
        <f t="shared" si="3"/>
        <v>50000</v>
      </c>
      <c r="E87" s="45">
        <v>50000</v>
      </c>
      <c r="F87" s="5"/>
      <c r="G87" s="12"/>
    </row>
    <row r="88" spans="1:7" ht="16.5" thickBot="1" x14ac:dyDescent="0.3">
      <c r="A88" s="13"/>
      <c r="B88" s="14"/>
      <c r="C88" s="15" t="s">
        <v>56</v>
      </c>
      <c r="D88" s="15">
        <f t="shared" si="3"/>
        <v>3410000</v>
      </c>
      <c r="E88" s="15">
        <f>SUM(E81:E87)</f>
        <v>3260000</v>
      </c>
      <c r="F88" s="15">
        <f>SUM(F81:F87)</f>
        <v>150000</v>
      </c>
      <c r="G88" s="16">
        <f>SUM(G81:G87)</f>
        <v>0</v>
      </c>
    </row>
    <row r="89" spans="1:7" x14ac:dyDescent="0.25">
      <c r="A89" s="36"/>
      <c r="B89" s="37"/>
      <c r="C89" s="37"/>
      <c r="D89" s="37">
        <f t="shared" ref="D89:D92" si="4">SUM(E89+F89)</f>
        <v>0</v>
      </c>
      <c r="E89" s="37"/>
      <c r="F89" s="37"/>
      <c r="G89" s="39"/>
    </row>
    <row r="90" spans="1:7" ht="15.75" x14ac:dyDescent="0.25">
      <c r="A90" s="36"/>
      <c r="B90" s="37"/>
      <c r="C90" s="17" t="s">
        <v>57</v>
      </c>
      <c r="D90" s="17">
        <f>SUM(D78+D88)</f>
        <v>148182162</v>
      </c>
      <c r="E90" s="17">
        <f>SUM(E78+E88)</f>
        <v>145861500</v>
      </c>
      <c r="F90" s="17">
        <f>SUM(F78+F88)</f>
        <v>795662</v>
      </c>
      <c r="G90" s="40">
        <f>SUM(G78+G88)</f>
        <v>1525000</v>
      </c>
    </row>
    <row r="91" spans="1:7" x14ac:dyDescent="0.25">
      <c r="A91" s="36"/>
      <c r="B91" s="37"/>
      <c r="C91" s="5"/>
      <c r="D91" s="5">
        <f t="shared" si="4"/>
        <v>0</v>
      </c>
      <c r="E91" s="5"/>
      <c r="F91" s="5"/>
      <c r="G91" s="12"/>
    </row>
    <row r="92" spans="1:7" x14ac:dyDescent="0.25">
      <c r="A92" s="36"/>
      <c r="B92" s="37"/>
      <c r="C92" s="5"/>
      <c r="D92" s="5">
        <f t="shared" si="4"/>
        <v>0</v>
      </c>
      <c r="E92" s="5"/>
      <c r="F92" s="5"/>
      <c r="G92" s="12"/>
    </row>
    <row r="93" spans="1:7" ht="16.5" thickBot="1" x14ac:dyDescent="0.3">
      <c r="A93" s="41"/>
      <c r="B93" s="42"/>
      <c r="C93" s="43" t="s">
        <v>65</v>
      </c>
      <c r="D93" s="43">
        <f>SUM(D12-D90)</f>
        <v>36588</v>
      </c>
      <c r="E93" s="43">
        <f>SUM(E12-E90)</f>
        <v>8500</v>
      </c>
      <c r="F93" s="43">
        <f>SUM(F12-F90)</f>
        <v>28088</v>
      </c>
      <c r="G93" s="44">
        <f>SUM(G12-G90)</f>
        <v>0</v>
      </c>
    </row>
    <row r="94" spans="1:7" x14ac:dyDescent="0.25">
      <c r="A94" s="1"/>
      <c r="B94" s="1"/>
      <c r="C94" s="1"/>
      <c r="D94" s="1"/>
      <c r="E94" s="1"/>
      <c r="F94" s="1"/>
    </row>
    <row r="95" spans="1:7" x14ac:dyDescent="0.25">
      <c r="A95" s="1"/>
      <c r="B95" s="1"/>
      <c r="C95" s="1"/>
      <c r="D95" s="1"/>
      <c r="E95" s="1"/>
      <c r="F95" s="1"/>
    </row>
    <row r="96" spans="1:7" x14ac:dyDescent="0.25">
      <c r="A96" s="1"/>
      <c r="B96" s="1"/>
      <c r="C96" s="1"/>
      <c r="D96" s="1"/>
      <c r="E96" s="1"/>
      <c r="F96" s="1"/>
    </row>
    <row r="97" spans="1:15" x14ac:dyDescent="0.25">
      <c r="A97" s="1"/>
      <c r="B97" s="1"/>
      <c r="C97" s="1"/>
      <c r="D97" s="1"/>
      <c r="E97" s="1"/>
      <c r="F97" s="1"/>
    </row>
    <row r="98" spans="1:15" x14ac:dyDescent="0.25">
      <c r="A98" s="1"/>
      <c r="B98" s="1"/>
      <c r="C98" s="1"/>
      <c r="D98" s="1"/>
      <c r="E98" s="1"/>
      <c r="F98" s="1"/>
    </row>
    <row r="99" spans="1:15" x14ac:dyDescent="0.25">
      <c r="A99" s="1"/>
      <c r="B99" s="1"/>
      <c r="C99" s="1"/>
      <c r="D99" s="1"/>
      <c r="E99" s="1"/>
      <c r="F99" s="1"/>
    </row>
    <row r="100" spans="1:15" x14ac:dyDescent="0.25">
      <c r="A100" s="1"/>
      <c r="B100" s="1"/>
      <c r="C100" s="1"/>
      <c r="D100" s="1"/>
      <c r="E100" s="1"/>
      <c r="F100" s="1"/>
    </row>
    <row r="101" spans="1:15" x14ac:dyDescent="0.25">
      <c r="A101" s="1"/>
      <c r="B101" s="1"/>
      <c r="C101" s="1"/>
      <c r="D101" s="1"/>
      <c r="E101" s="1"/>
      <c r="F101" s="1"/>
    </row>
    <row r="102" spans="1:15" ht="23.25" x14ac:dyDescent="0.35">
      <c r="A102" s="18"/>
      <c r="B102" s="19" t="s">
        <v>69</v>
      </c>
      <c r="C102" s="20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23.25" x14ac:dyDescent="0.35">
      <c r="A103" s="18"/>
      <c r="B103" s="19"/>
      <c r="C103" s="20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ht="18" x14ac:dyDescent="0.25">
      <c r="A104" s="21"/>
      <c r="B104" s="22" t="s">
        <v>70</v>
      </c>
      <c r="C104" s="22"/>
      <c r="D104" s="22"/>
      <c r="E104" s="22"/>
      <c r="F104" s="23"/>
      <c r="G104" s="23"/>
      <c r="H104" s="18"/>
      <c r="I104" s="18"/>
      <c r="J104" s="18"/>
      <c r="K104" s="18"/>
      <c r="L104" s="18"/>
      <c r="M104" s="18"/>
      <c r="N104" s="18"/>
      <c r="O104" s="18"/>
    </row>
    <row r="105" spans="1:15" ht="18" x14ac:dyDescent="0.25">
      <c r="A105" s="21"/>
      <c r="B105" s="22" t="s">
        <v>71</v>
      </c>
      <c r="C105" s="22"/>
      <c r="D105" s="22"/>
      <c r="E105" s="22"/>
      <c r="F105" s="23"/>
      <c r="G105" s="23"/>
      <c r="H105" s="18"/>
      <c r="I105" s="18"/>
      <c r="J105" s="18"/>
      <c r="K105" s="18"/>
      <c r="L105" s="18"/>
      <c r="M105" s="18"/>
      <c r="N105" s="18"/>
      <c r="O105" s="18"/>
    </row>
    <row r="106" spans="1:15" ht="18" x14ac:dyDescent="0.25">
      <c r="A106" s="21"/>
      <c r="B106" s="22"/>
      <c r="C106" s="22"/>
      <c r="D106" s="22"/>
      <c r="E106" s="22"/>
      <c r="F106" s="23"/>
      <c r="G106" s="23"/>
      <c r="H106" s="18"/>
      <c r="I106" s="18"/>
      <c r="J106" s="18"/>
      <c r="K106" s="18"/>
      <c r="L106" s="18"/>
      <c r="M106" s="18"/>
      <c r="N106" s="18"/>
      <c r="O106" s="18"/>
    </row>
    <row r="107" spans="1:15" ht="15.75" x14ac:dyDescent="0.25">
      <c r="A107" s="18"/>
      <c r="B107" s="23"/>
      <c r="C107" s="18" t="s">
        <v>97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ht="15.75" x14ac:dyDescent="0.25">
      <c r="A108" s="18"/>
      <c r="B108" s="23"/>
      <c r="C108" s="18" t="s">
        <v>130</v>
      </c>
      <c r="D108" s="23"/>
      <c r="E108" s="23"/>
      <c r="F108" s="23"/>
      <c r="G108" s="23"/>
      <c r="H108" s="23"/>
      <c r="I108" s="18"/>
      <c r="J108" s="18"/>
      <c r="K108" s="18"/>
      <c r="L108" s="18"/>
      <c r="M108" s="18"/>
      <c r="N108" s="18"/>
      <c r="O108" s="18"/>
    </row>
    <row r="109" spans="1:15" ht="15.75" x14ac:dyDescent="0.25">
      <c r="A109" s="18"/>
      <c r="B109" s="23"/>
      <c r="C109" s="18" t="s">
        <v>84</v>
      </c>
      <c r="D109" s="18"/>
      <c r="E109" s="18"/>
      <c r="F109" s="23"/>
      <c r="G109" s="23"/>
      <c r="H109" s="23"/>
      <c r="I109" s="18"/>
      <c r="J109" s="18"/>
      <c r="K109" s="18"/>
      <c r="L109" s="18"/>
      <c r="M109" s="18"/>
      <c r="N109" s="18"/>
      <c r="O109" s="18"/>
    </row>
    <row r="110" spans="1:15" ht="15.75" x14ac:dyDescent="0.25">
      <c r="A110" s="18"/>
      <c r="B110" s="23" t="s">
        <v>72</v>
      </c>
      <c r="C110" s="23"/>
      <c r="D110" s="23"/>
      <c r="E110" s="23"/>
      <c r="F110" s="23"/>
      <c r="G110" s="23"/>
      <c r="H110" s="18"/>
      <c r="I110" s="18"/>
      <c r="J110" s="18"/>
      <c r="K110" s="18"/>
      <c r="L110" s="18"/>
      <c r="M110" s="18"/>
      <c r="N110" s="18"/>
      <c r="O110" s="18"/>
    </row>
    <row r="111" spans="1:15" ht="15.75" x14ac:dyDescent="0.25">
      <c r="A111" s="18"/>
      <c r="B111" s="23" t="s">
        <v>73</v>
      </c>
      <c r="C111" s="23"/>
      <c r="D111" s="23"/>
      <c r="E111" s="23"/>
      <c r="F111" s="23"/>
      <c r="G111" s="23"/>
      <c r="H111" s="18"/>
      <c r="I111" s="18"/>
      <c r="J111" s="18"/>
      <c r="K111" s="18"/>
      <c r="L111" s="18"/>
      <c r="M111" s="18"/>
      <c r="N111" s="18"/>
      <c r="O111" s="18"/>
    </row>
    <row r="112" spans="1:15" ht="15.75" x14ac:dyDescent="0.25">
      <c r="A112" s="18"/>
      <c r="B112" s="23"/>
      <c r="C112" s="23"/>
      <c r="D112" s="23"/>
      <c r="E112" s="23"/>
      <c r="F112" s="23"/>
      <c r="G112" s="23"/>
      <c r="H112" s="18"/>
      <c r="I112" s="18"/>
      <c r="J112" s="18"/>
      <c r="K112" s="18"/>
      <c r="L112" s="18"/>
      <c r="M112" s="18"/>
      <c r="N112" s="18"/>
      <c r="O112" s="18"/>
    </row>
    <row r="113" spans="1:15" ht="15.75" x14ac:dyDescent="0.25">
      <c r="A113" s="18"/>
      <c r="B113" s="23"/>
      <c r="C113" s="18" t="s">
        <v>131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ht="15.75" x14ac:dyDescent="0.25">
      <c r="A114" s="18"/>
      <c r="B114" s="23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ht="15.75" x14ac:dyDescent="0.25">
      <c r="A115" s="18"/>
      <c r="B115" s="23" t="s">
        <v>74</v>
      </c>
      <c r="C115" s="23"/>
      <c r="D115" s="23"/>
      <c r="E115" s="23"/>
      <c r="F115" s="23"/>
      <c r="G115" s="23"/>
      <c r="H115" s="18"/>
      <c r="I115" s="18"/>
      <c r="J115" s="18"/>
      <c r="K115" s="18"/>
      <c r="L115" s="18"/>
      <c r="M115" s="18"/>
      <c r="N115" s="18"/>
      <c r="O115" s="18"/>
    </row>
    <row r="116" spans="1:15" ht="15.75" x14ac:dyDescent="0.25">
      <c r="A116" s="18"/>
      <c r="B116" s="23" t="s">
        <v>86</v>
      </c>
      <c r="C116" s="23"/>
      <c r="D116" s="23"/>
      <c r="E116" s="23"/>
      <c r="F116" s="23"/>
      <c r="G116" s="23"/>
      <c r="H116" s="18"/>
      <c r="I116" s="18"/>
      <c r="J116" s="18"/>
      <c r="K116" s="18"/>
      <c r="L116" s="18"/>
      <c r="M116" s="18"/>
      <c r="N116" s="18"/>
      <c r="O116" s="18"/>
    </row>
    <row r="117" spans="1:15" ht="15.75" customHeight="1" x14ac:dyDescent="0.25">
      <c r="A117" s="18"/>
      <c r="B117" s="18"/>
      <c r="C117" s="49" t="s">
        <v>124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1:15" ht="30" x14ac:dyDescent="0.25">
      <c r="A118" s="18"/>
      <c r="B118" s="18"/>
      <c r="C118" s="24" t="s">
        <v>117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1:15" ht="15.75" x14ac:dyDescent="0.25">
      <c r="A119" s="18"/>
      <c r="B119" s="18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1:15" ht="15.75" x14ac:dyDescent="0.25">
      <c r="A120" s="18"/>
      <c r="B120" s="18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1:15" ht="15.75" x14ac:dyDescent="0.25">
      <c r="A121" s="18"/>
      <c r="B121" s="18"/>
      <c r="C121" s="25"/>
      <c r="D121" s="25"/>
      <c r="E121" s="25"/>
      <c r="F121" s="25"/>
      <c r="G121" s="25"/>
      <c r="H121" s="25"/>
      <c r="I121" s="25"/>
      <c r="J121" s="25"/>
      <c r="K121" s="18"/>
      <c r="L121" s="18"/>
      <c r="M121" s="18"/>
      <c r="N121" s="18"/>
      <c r="O121" s="18"/>
    </row>
    <row r="122" spans="1:15" ht="18" x14ac:dyDescent="0.25">
      <c r="A122" s="18"/>
      <c r="B122" s="22" t="s">
        <v>75</v>
      </c>
      <c r="C122" s="22"/>
      <c r="D122" s="22"/>
      <c r="E122" s="22"/>
      <c r="F122" s="23"/>
      <c r="G122" s="23"/>
      <c r="H122" s="18"/>
      <c r="I122" s="18"/>
      <c r="J122" s="18"/>
      <c r="K122" s="18"/>
      <c r="L122" s="18"/>
      <c r="M122" s="18"/>
      <c r="N122" s="18"/>
      <c r="O122" s="18"/>
    </row>
    <row r="123" spans="1:15" ht="18" x14ac:dyDescent="0.25">
      <c r="A123" s="18"/>
      <c r="B123" s="22" t="s">
        <v>76</v>
      </c>
      <c r="C123" s="22"/>
      <c r="D123" s="22"/>
      <c r="E123" s="22"/>
      <c r="F123" s="23"/>
      <c r="G123" s="23"/>
      <c r="H123" s="18"/>
      <c r="I123" s="18"/>
      <c r="J123" s="18"/>
      <c r="K123" s="18"/>
      <c r="L123" s="18"/>
      <c r="M123" s="18"/>
      <c r="N123" s="18"/>
      <c r="O123" s="18"/>
    </row>
    <row r="124" spans="1:15" ht="15.75" x14ac:dyDescent="0.25">
      <c r="A124" s="18"/>
      <c r="B124" s="23"/>
      <c r="C124" s="23"/>
      <c r="D124" s="23"/>
      <c r="E124" s="23"/>
      <c r="F124" s="23"/>
      <c r="G124" s="23"/>
      <c r="H124" s="18"/>
      <c r="I124" s="18"/>
      <c r="J124" s="18"/>
      <c r="K124" s="18"/>
      <c r="L124" s="18"/>
      <c r="M124" s="18"/>
      <c r="N124" s="18"/>
      <c r="O124" s="18"/>
    </row>
    <row r="125" spans="1:15" ht="15.75" x14ac:dyDescent="0.25">
      <c r="A125" s="18"/>
      <c r="B125" s="18"/>
      <c r="C125" s="18" t="s">
        <v>87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ht="15.75" x14ac:dyDescent="0.25">
      <c r="A126" s="18"/>
      <c r="B126" s="18"/>
      <c r="C126" s="18" t="s">
        <v>83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 ht="15.75" x14ac:dyDescent="0.25">
      <c r="A127" s="18"/>
      <c r="B127" s="18"/>
      <c r="C127" s="18" t="s">
        <v>88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ht="15.75" x14ac:dyDescent="0.25">
      <c r="A128" s="18"/>
      <c r="B128" s="18"/>
      <c r="C128" s="18" t="s">
        <v>129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3" ht="18" x14ac:dyDescent="0.25">
      <c r="B129" s="26"/>
    </row>
    <row r="130" spans="1:13" ht="23.25" x14ac:dyDescent="0.35">
      <c r="A130" s="18"/>
      <c r="B130" s="19" t="s">
        <v>77</v>
      </c>
      <c r="C130" s="20"/>
      <c r="D130" s="21"/>
      <c r="E130" s="21"/>
      <c r="F130" s="18"/>
      <c r="G130" s="18"/>
      <c r="H130" s="18"/>
      <c r="I130" s="18"/>
      <c r="J130" s="18"/>
      <c r="K130" s="18"/>
      <c r="L130" s="18"/>
      <c r="M130" s="27"/>
    </row>
    <row r="131" spans="1:13" ht="23.25" x14ac:dyDescent="0.35">
      <c r="A131" s="18"/>
      <c r="B131" s="19"/>
      <c r="C131" s="20"/>
      <c r="D131" s="21"/>
      <c r="E131" s="21"/>
      <c r="F131" s="18"/>
      <c r="G131" s="18"/>
      <c r="H131" s="18"/>
      <c r="I131" s="18"/>
      <c r="J131" s="18"/>
      <c r="K131" s="18"/>
      <c r="L131" s="18"/>
      <c r="M131" s="27"/>
    </row>
    <row r="132" spans="1:13" ht="18" x14ac:dyDescent="0.25">
      <c r="A132" s="18"/>
      <c r="B132" s="22" t="s">
        <v>78</v>
      </c>
      <c r="C132" s="22"/>
      <c r="D132" s="22"/>
      <c r="E132" s="22"/>
      <c r="F132" s="23"/>
      <c r="G132" s="23"/>
      <c r="H132" s="18"/>
      <c r="I132" s="18"/>
      <c r="J132" s="18"/>
      <c r="K132" s="18"/>
      <c r="L132" s="18"/>
      <c r="M132" s="27"/>
    </row>
    <row r="133" spans="1:13" ht="18" x14ac:dyDescent="0.25">
      <c r="A133" s="18"/>
      <c r="B133" s="22" t="s">
        <v>79</v>
      </c>
      <c r="C133" s="22"/>
      <c r="D133" s="22"/>
      <c r="E133" s="22"/>
      <c r="F133" s="23"/>
      <c r="G133" s="23"/>
      <c r="H133" s="18"/>
      <c r="I133" s="18"/>
      <c r="J133" s="18"/>
      <c r="K133" s="18"/>
      <c r="L133" s="18"/>
      <c r="M133" s="27"/>
    </row>
    <row r="134" spans="1:13" ht="15.75" x14ac:dyDescent="0.25">
      <c r="A134" s="18"/>
      <c r="B134" s="18" t="s">
        <v>125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27"/>
    </row>
    <row r="135" spans="1:13" ht="15.75" x14ac:dyDescent="0.25">
      <c r="A135" s="18"/>
      <c r="B135" s="18" t="s">
        <v>120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27"/>
    </row>
    <row r="136" spans="1:13" ht="15.75" x14ac:dyDescent="0.25">
      <c r="A136" s="18"/>
      <c r="B136" s="18" t="s">
        <v>126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27"/>
    </row>
    <row r="137" spans="1:13" ht="15.75" x14ac:dyDescent="0.25">
      <c r="A137" s="18"/>
      <c r="B137" s="18" t="s">
        <v>122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27"/>
    </row>
    <row r="138" spans="1:13" ht="15.75" x14ac:dyDescent="0.25">
      <c r="A138" s="18"/>
      <c r="B138" s="18" t="s">
        <v>127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27"/>
    </row>
    <row r="139" spans="1:13" ht="15.7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27"/>
    </row>
    <row r="140" spans="1:13" ht="15.7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27"/>
    </row>
    <row r="141" spans="1:13" ht="15.7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27"/>
    </row>
    <row r="142" spans="1:13" ht="18" x14ac:dyDescent="0.25">
      <c r="A142" s="18"/>
      <c r="B142" s="22" t="s">
        <v>80</v>
      </c>
      <c r="C142" s="22"/>
      <c r="D142" s="22"/>
      <c r="E142" s="22"/>
      <c r="F142" s="22"/>
      <c r="G142" s="22"/>
      <c r="H142" s="21"/>
      <c r="I142" s="21"/>
      <c r="J142" s="18"/>
      <c r="K142" s="18"/>
      <c r="L142" s="18"/>
      <c r="M142" s="27"/>
    </row>
    <row r="143" spans="1:13" ht="15.75" x14ac:dyDescent="0.25">
      <c r="A143" s="18"/>
      <c r="B143" s="18" t="s">
        <v>132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27"/>
    </row>
    <row r="144" spans="1:13" ht="15.75" x14ac:dyDescent="0.25">
      <c r="A144" s="18"/>
      <c r="B144" s="18" t="s">
        <v>111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27"/>
    </row>
    <row r="145" spans="1:13" ht="15.75" x14ac:dyDescent="0.25">
      <c r="A145" s="18"/>
      <c r="B145" s="18" t="s">
        <v>133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27"/>
    </row>
    <row r="146" spans="1:13" ht="15.7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27"/>
    </row>
    <row r="147" spans="1:13" ht="18" x14ac:dyDescent="0.25">
      <c r="A147" s="18"/>
      <c r="B147" s="22" t="s">
        <v>81</v>
      </c>
      <c r="C147" s="22"/>
      <c r="D147" s="22"/>
      <c r="E147" s="22"/>
      <c r="F147" s="22"/>
      <c r="G147" s="22"/>
      <c r="H147" s="18"/>
      <c r="I147" s="18"/>
      <c r="J147" s="18"/>
      <c r="K147" s="18"/>
      <c r="L147" s="18"/>
      <c r="M147" s="18"/>
    </row>
    <row r="148" spans="1:13" ht="18" x14ac:dyDescent="0.25">
      <c r="A148" s="18"/>
      <c r="B148" s="22" t="s">
        <v>82</v>
      </c>
      <c r="C148" s="22"/>
      <c r="D148" s="22"/>
      <c r="E148" s="22"/>
      <c r="F148" s="22"/>
      <c r="G148" s="22"/>
      <c r="H148" s="18"/>
      <c r="I148" s="18"/>
      <c r="J148" s="18"/>
      <c r="K148" s="18"/>
      <c r="L148" s="18"/>
      <c r="M148" s="18"/>
    </row>
    <row r="149" spans="1:13" ht="15.75" x14ac:dyDescent="0.25">
      <c r="A149" s="18"/>
      <c r="B149" s="18" t="s">
        <v>89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ht="15.75" x14ac:dyDescent="0.25">
      <c r="A150" s="18"/>
      <c r="B150" s="18" t="s">
        <v>128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ht="15.75" x14ac:dyDescent="0.25">
      <c r="A151" s="18"/>
      <c r="B151" s="18" t="s">
        <v>112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ht="15" customHeight="1" x14ac:dyDescent="0.25">
      <c r="A152" s="25"/>
      <c r="B152" s="25" t="s">
        <v>90</v>
      </c>
      <c r="C152" s="25"/>
      <c r="D152" s="49"/>
      <c r="E152" s="49"/>
      <c r="F152" s="49"/>
      <c r="G152" s="49"/>
      <c r="H152" s="49"/>
      <c r="I152" s="49"/>
      <c r="J152" s="24"/>
      <c r="K152" s="25"/>
      <c r="L152" s="25"/>
      <c r="M152" s="25"/>
    </row>
    <row r="153" spans="1:13" x14ac:dyDescent="0.25">
      <c r="A153" s="25"/>
      <c r="B153" s="25"/>
      <c r="C153" s="25" t="s">
        <v>134</v>
      </c>
      <c r="D153" s="24"/>
      <c r="E153" s="24"/>
      <c r="F153" s="24"/>
      <c r="G153" s="24"/>
      <c r="H153" s="24"/>
      <c r="I153" s="24"/>
      <c r="J153" s="24"/>
      <c r="K153" s="25"/>
      <c r="L153" s="25"/>
      <c r="M153" s="25"/>
    </row>
    <row r="154" spans="1:13" ht="15.75" x14ac:dyDescent="0.25">
      <c r="A154" s="1"/>
      <c r="B154" s="28" t="s">
        <v>91</v>
      </c>
      <c r="C154" s="28" t="s">
        <v>98</v>
      </c>
      <c r="D154" s="1"/>
      <c r="E154" s="1"/>
      <c r="F154" s="1"/>
    </row>
    <row r="155" spans="1:13" ht="15.75" x14ac:dyDescent="0.25">
      <c r="A155" s="1"/>
      <c r="B155" s="28" t="s">
        <v>92</v>
      </c>
      <c r="C155" s="28" t="s">
        <v>93</v>
      </c>
      <c r="D155" s="1"/>
      <c r="E155" s="1"/>
      <c r="F155" s="1"/>
    </row>
    <row r="156" spans="1:13" ht="15.75" x14ac:dyDescent="0.25">
      <c r="A156" s="1"/>
      <c r="B156" s="28" t="s">
        <v>99</v>
      </c>
      <c r="C156" s="28"/>
      <c r="D156" s="1"/>
      <c r="E156" s="1"/>
      <c r="F156" s="1"/>
    </row>
    <row r="157" spans="1:13" x14ac:dyDescent="0.25">
      <c r="A157" s="1"/>
      <c r="B157" s="1"/>
      <c r="C157" s="1"/>
      <c r="D157" s="1"/>
      <c r="E157" s="1"/>
      <c r="F157" s="1"/>
    </row>
    <row r="158" spans="1:13" x14ac:dyDescent="0.25">
      <c r="A158" s="1"/>
      <c r="B158" s="1"/>
      <c r="C158" s="1"/>
      <c r="D158" s="1"/>
      <c r="E158" s="1"/>
      <c r="F158" s="1"/>
    </row>
    <row r="159" spans="1:13" x14ac:dyDescent="0.25">
      <c r="A159" s="1"/>
      <c r="B159" s="1"/>
      <c r="C159" s="1"/>
      <c r="D159" s="1"/>
      <c r="E159" s="1"/>
      <c r="F159" s="1"/>
    </row>
    <row r="160" spans="1:13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  <row r="501" spans="1:6" x14ac:dyDescent="0.25">
      <c r="A501" s="1"/>
      <c r="B501" s="1"/>
      <c r="C501" s="1"/>
      <c r="D501" s="1"/>
      <c r="E501" s="1"/>
      <c r="F501" s="1"/>
    </row>
    <row r="502" spans="1:6" x14ac:dyDescent="0.25">
      <c r="A502" s="1"/>
      <c r="B502" s="1"/>
      <c r="C502" s="1"/>
      <c r="D502" s="1"/>
      <c r="E502" s="1"/>
      <c r="F502" s="1"/>
    </row>
    <row r="503" spans="1:6" x14ac:dyDescent="0.25">
      <c r="A503" s="1"/>
      <c r="B503" s="1"/>
      <c r="C503" s="1"/>
      <c r="D503" s="1"/>
      <c r="E503" s="1"/>
      <c r="F503" s="1"/>
    </row>
    <row r="504" spans="1:6" x14ac:dyDescent="0.25">
      <c r="A504" s="1"/>
      <c r="B504" s="1"/>
      <c r="C504" s="1"/>
      <c r="D504" s="1"/>
      <c r="E504" s="1"/>
      <c r="F504" s="1"/>
    </row>
    <row r="505" spans="1:6" x14ac:dyDescent="0.25">
      <c r="A505" s="1"/>
      <c r="B505" s="1"/>
      <c r="C505" s="1"/>
      <c r="D505" s="1"/>
      <c r="E505" s="1"/>
      <c r="F505" s="1"/>
    </row>
    <row r="506" spans="1:6" x14ac:dyDescent="0.25">
      <c r="A506" s="1"/>
      <c r="B506" s="1"/>
      <c r="C506" s="1"/>
      <c r="D506" s="1"/>
      <c r="E506" s="1"/>
      <c r="F506" s="1"/>
    </row>
    <row r="507" spans="1:6" x14ac:dyDescent="0.25">
      <c r="A507" s="1"/>
      <c r="B507" s="1"/>
      <c r="C507" s="1"/>
      <c r="D507" s="1"/>
      <c r="E507" s="1"/>
      <c r="F507" s="1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  <row r="765" spans="1:6" x14ac:dyDescent="0.25">
      <c r="A765" s="1"/>
      <c r="B765" s="1"/>
      <c r="C765" s="1"/>
      <c r="D765" s="1"/>
      <c r="E765" s="1"/>
      <c r="F765" s="1"/>
    </row>
    <row r="766" spans="1:6" x14ac:dyDescent="0.25">
      <c r="A766" s="1"/>
      <c r="B766" s="1"/>
      <c r="C766" s="1"/>
      <c r="D766" s="1"/>
      <c r="E766" s="1"/>
      <c r="F766" s="1"/>
    </row>
    <row r="767" spans="1:6" x14ac:dyDescent="0.25">
      <c r="A767" s="1"/>
      <c r="B767" s="1"/>
      <c r="C767" s="1"/>
      <c r="D767" s="1"/>
      <c r="E767" s="1"/>
      <c r="F767" s="1"/>
    </row>
    <row r="768" spans="1:6" x14ac:dyDescent="0.25">
      <c r="A768" s="1"/>
      <c r="B768" s="1"/>
      <c r="C768" s="1"/>
      <c r="D768" s="1"/>
      <c r="E768" s="1"/>
      <c r="F768" s="1"/>
    </row>
    <row r="769" spans="1:6" x14ac:dyDescent="0.25">
      <c r="A769" s="1"/>
      <c r="B769" s="1"/>
      <c r="C769" s="1"/>
      <c r="D769" s="1"/>
      <c r="E769" s="1"/>
      <c r="F769" s="1"/>
    </row>
    <row r="770" spans="1:6" x14ac:dyDescent="0.25">
      <c r="A770" s="1"/>
      <c r="B770" s="1"/>
      <c r="C770" s="1"/>
      <c r="D770" s="1"/>
      <c r="E770" s="1"/>
      <c r="F770" s="1"/>
    </row>
    <row r="771" spans="1:6" x14ac:dyDescent="0.25">
      <c r="A771" s="1"/>
      <c r="B771" s="1"/>
      <c r="C771" s="1"/>
      <c r="D771" s="1"/>
      <c r="E771" s="1"/>
      <c r="F771" s="1"/>
    </row>
    <row r="772" spans="1:6" x14ac:dyDescent="0.25">
      <c r="A772" s="1"/>
      <c r="B772" s="1"/>
      <c r="C772" s="1"/>
      <c r="D772" s="1"/>
      <c r="E772" s="1"/>
      <c r="F772" s="1"/>
    </row>
    <row r="773" spans="1:6" x14ac:dyDescent="0.25">
      <c r="A773" s="1"/>
      <c r="B773" s="1"/>
      <c r="C773" s="1"/>
      <c r="D773" s="1"/>
      <c r="E773" s="1"/>
      <c r="F773" s="1"/>
    </row>
    <row r="774" spans="1:6" x14ac:dyDescent="0.25">
      <c r="A774" s="1"/>
      <c r="B774" s="1"/>
      <c r="C774" s="1"/>
      <c r="D774" s="1"/>
      <c r="E774" s="1"/>
      <c r="F774" s="1"/>
    </row>
    <row r="775" spans="1:6" x14ac:dyDescent="0.25">
      <c r="A775" s="1"/>
      <c r="B775" s="1"/>
      <c r="C775" s="1"/>
      <c r="D775" s="1"/>
      <c r="E775" s="1"/>
      <c r="F775" s="1"/>
    </row>
    <row r="776" spans="1:6" x14ac:dyDescent="0.25">
      <c r="A776" s="1"/>
      <c r="B776" s="1"/>
      <c r="C776" s="1"/>
      <c r="D776" s="1"/>
      <c r="E776" s="1"/>
      <c r="F776" s="1"/>
    </row>
    <row r="777" spans="1:6" x14ac:dyDescent="0.25">
      <c r="A777" s="1"/>
      <c r="B777" s="1"/>
      <c r="C777" s="1"/>
      <c r="D777" s="1"/>
      <c r="E777" s="1"/>
      <c r="F777" s="1"/>
    </row>
    <row r="778" spans="1:6" x14ac:dyDescent="0.25">
      <c r="A778" s="1"/>
      <c r="B778" s="1"/>
      <c r="C778" s="1"/>
      <c r="D778" s="1"/>
      <c r="E778" s="1"/>
      <c r="F778" s="1"/>
    </row>
    <row r="779" spans="1:6" x14ac:dyDescent="0.25">
      <c r="A779" s="1"/>
      <c r="B779" s="1"/>
      <c r="C779" s="1"/>
      <c r="D779" s="1"/>
      <c r="E779" s="1"/>
      <c r="F779" s="1"/>
    </row>
    <row r="780" spans="1:6" x14ac:dyDescent="0.25">
      <c r="A780" s="1"/>
      <c r="B780" s="1"/>
      <c r="C780" s="1"/>
      <c r="D780" s="1"/>
      <c r="E780" s="1"/>
      <c r="F780" s="1"/>
    </row>
    <row r="781" spans="1:6" x14ac:dyDescent="0.25">
      <c r="A781" s="1"/>
      <c r="B781" s="1"/>
      <c r="C781" s="1"/>
      <c r="D781" s="1"/>
      <c r="E781" s="1"/>
      <c r="F781" s="1"/>
    </row>
    <row r="782" spans="1:6" x14ac:dyDescent="0.25">
      <c r="A782" s="1"/>
      <c r="B782" s="1"/>
      <c r="C782" s="1"/>
      <c r="D782" s="1"/>
      <c r="E782" s="1"/>
      <c r="F782" s="1"/>
    </row>
    <row r="783" spans="1:6" x14ac:dyDescent="0.25">
      <c r="A783" s="1"/>
      <c r="B783" s="1"/>
      <c r="C783" s="1"/>
      <c r="D783" s="1"/>
      <c r="E783" s="1"/>
      <c r="F783" s="1"/>
    </row>
    <row r="784" spans="1:6" x14ac:dyDescent="0.25">
      <c r="A784" s="1"/>
      <c r="B784" s="1"/>
      <c r="C784" s="1"/>
      <c r="D784" s="1"/>
      <c r="E784" s="1"/>
      <c r="F784" s="1"/>
    </row>
    <row r="785" spans="1:6" x14ac:dyDescent="0.25">
      <c r="A785" s="1"/>
      <c r="B785" s="1"/>
      <c r="C785" s="1"/>
      <c r="D785" s="1"/>
      <c r="E785" s="1"/>
      <c r="F785" s="1"/>
    </row>
    <row r="786" spans="1:6" x14ac:dyDescent="0.25">
      <c r="A786" s="1"/>
      <c r="B786" s="1"/>
      <c r="C786" s="1"/>
      <c r="D786" s="1"/>
      <c r="E786" s="1"/>
      <c r="F786" s="1"/>
    </row>
    <row r="787" spans="1:6" x14ac:dyDescent="0.25">
      <c r="A787" s="1"/>
      <c r="B787" s="1"/>
      <c r="C787" s="1"/>
      <c r="D787" s="1"/>
      <c r="E787" s="1"/>
      <c r="F787" s="1"/>
    </row>
    <row r="788" spans="1:6" x14ac:dyDescent="0.25">
      <c r="A788" s="1"/>
      <c r="B788" s="1"/>
      <c r="C788" s="1"/>
      <c r="D788" s="1"/>
      <c r="E788" s="1"/>
      <c r="F788" s="1"/>
    </row>
    <row r="789" spans="1:6" x14ac:dyDescent="0.25">
      <c r="A789" s="1"/>
      <c r="B789" s="1"/>
      <c r="C789" s="1"/>
      <c r="D789" s="1"/>
      <c r="E789" s="1"/>
      <c r="F789" s="1"/>
    </row>
    <row r="790" spans="1:6" x14ac:dyDescent="0.25">
      <c r="A790" s="1"/>
      <c r="B790" s="1"/>
      <c r="C790" s="1"/>
      <c r="D790" s="1"/>
      <c r="E790" s="1"/>
      <c r="F790" s="1"/>
    </row>
    <row r="791" spans="1:6" x14ac:dyDescent="0.25">
      <c r="A791" s="1"/>
      <c r="B791" s="1"/>
      <c r="C791" s="1"/>
      <c r="D791" s="1"/>
      <c r="E791" s="1"/>
      <c r="F791" s="1"/>
    </row>
    <row r="792" spans="1:6" x14ac:dyDescent="0.25">
      <c r="A792" s="1"/>
      <c r="B792" s="1"/>
      <c r="C792" s="1"/>
      <c r="D792" s="1"/>
      <c r="E792" s="1"/>
      <c r="F792" s="1"/>
    </row>
    <row r="793" spans="1:6" x14ac:dyDescent="0.25">
      <c r="A793" s="1"/>
      <c r="B793" s="1"/>
      <c r="C793" s="1"/>
      <c r="D793" s="1"/>
      <c r="E793" s="1"/>
      <c r="F793" s="1"/>
    </row>
    <row r="794" spans="1:6" x14ac:dyDescent="0.25">
      <c r="A794" s="1"/>
      <c r="B794" s="1"/>
      <c r="C794" s="1"/>
      <c r="D794" s="1"/>
      <c r="E794" s="1"/>
      <c r="F794" s="1"/>
    </row>
    <row r="795" spans="1:6" x14ac:dyDescent="0.25">
      <c r="A795" s="1"/>
      <c r="B795" s="1"/>
      <c r="C795" s="1"/>
      <c r="D795" s="1"/>
      <c r="E795" s="1"/>
      <c r="F795" s="1"/>
    </row>
    <row r="796" spans="1:6" x14ac:dyDescent="0.25">
      <c r="A796" s="1"/>
      <c r="B796" s="1"/>
      <c r="C796" s="1"/>
      <c r="D796" s="1"/>
      <c r="E796" s="1"/>
      <c r="F796" s="1"/>
    </row>
    <row r="797" spans="1:6" x14ac:dyDescent="0.25">
      <c r="A797" s="1"/>
      <c r="B797" s="1"/>
      <c r="C797" s="1"/>
      <c r="D797" s="1"/>
      <c r="E797" s="1"/>
      <c r="F797" s="1"/>
    </row>
    <row r="798" spans="1:6" x14ac:dyDescent="0.25">
      <c r="A798" s="1"/>
      <c r="B798" s="1"/>
      <c r="C798" s="1"/>
      <c r="D798" s="1"/>
      <c r="E798" s="1"/>
      <c r="F798" s="1"/>
    </row>
    <row r="799" spans="1:6" x14ac:dyDescent="0.25">
      <c r="A799" s="1"/>
      <c r="B799" s="1"/>
      <c r="C799" s="1"/>
      <c r="D799" s="1"/>
      <c r="E799" s="1"/>
      <c r="F799" s="1"/>
    </row>
    <row r="800" spans="1:6" x14ac:dyDescent="0.25">
      <c r="A800" s="1"/>
      <c r="B800" s="1"/>
      <c r="C800" s="1"/>
      <c r="D800" s="1"/>
      <c r="E800" s="1"/>
      <c r="F800" s="1"/>
    </row>
    <row r="801" spans="1:6" x14ac:dyDescent="0.25">
      <c r="A801" s="1"/>
      <c r="B801" s="1"/>
      <c r="C801" s="1"/>
      <c r="D801" s="1"/>
      <c r="E801" s="1"/>
      <c r="F801" s="1"/>
    </row>
    <row r="802" spans="1:6" x14ac:dyDescent="0.25">
      <c r="A802" s="1"/>
      <c r="B802" s="1"/>
      <c r="C802" s="1"/>
      <c r="D802" s="1"/>
      <c r="E802" s="1"/>
      <c r="F802" s="1"/>
    </row>
    <row r="803" spans="1:6" x14ac:dyDescent="0.25">
      <c r="A803" s="1"/>
      <c r="B803" s="1"/>
      <c r="C803" s="1"/>
      <c r="D803" s="1"/>
      <c r="E803" s="1"/>
      <c r="F803" s="1"/>
    </row>
    <row r="804" spans="1:6" x14ac:dyDescent="0.25">
      <c r="A804" s="1"/>
      <c r="B804" s="1"/>
      <c r="C804" s="1"/>
      <c r="D804" s="1"/>
      <c r="E804" s="1"/>
      <c r="F804" s="1"/>
    </row>
    <row r="805" spans="1:6" x14ac:dyDescent="0.25">
      <c r="A805" s="1"/>
      <c r="B805" s="1"/>
      <c r="C805" s="1"/>
      <c r="D805" s="1"/>
      <c r="E805" s="1"/>
      <c r="F805" s="1"/>
    </row>
    <row r="806" spans="1:6" x14ac:dyDescent="0.25">
      <c r="A806" s="1"/>
      <c r="B806" s="1"/>
      <c r="C806" s="1"/>
      <c r="D806" s="1"/>
      <c r="E806" s="1"/>
      <c r="F806" s="1"/>
    </row>
    <row r="807" spans="1:6" x14ac:dyDescent="0.25">
      <c r="A807" s="1"/>
      <c r="B807" s="1"/>
      <c r="C807" s="1"/>
      <c r="D807" s="1"/>
      <c r="E807" s="1"/>
      <c r="F807" s="1"/>
    </row>
    <row r="808" spans="1:6" x14ac:dyDescent="0.25">
      <c r="A808" s="1"/>
      <c r="B808" s="1"/>
      <c r="C808" s="1"/>
      <c r="D808" s="1"/>
      <c r="E808" s="1"/>
      <c r="F808" s="1"/>
    </row>
    <row r="809" spans="1:6" x14ac:dyDescent="0.25">
      <c r="A809" s="1"/>
      <c r="B809" s="1"/>
      <c r="C809" s="1"/>
      <c r="D809" s="1"/>
      <c r="E809" s="1"/>
      <c r="F809" s="1"/>
    </row>
    <row r="810" spans="1:6" x14ac:dyDescent="0.25">
      <c r="A810" s="1"/>
      <c r="B810" s="1"/>
      <c r="C810" s="1"/>
      <c r="D810" s="1"/>
      <c r="E810" s="1"/>
      <c r="F810" s="1"/>
    </row>
    <row r="811" spans="1:6" x14ac:dyDescent="0.25">
      <c r="A811" s="1"/>
      <c r="B811" s="1"/>
      <c r="C811" s="1"/>
      <c r="D811" s="1"/>
      <c r="E811" s="1"/>
      <c r="F811" s="1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</sheetData>
  <mergeCells count="2">
    <mergeCell ref="C117:O117"/>
    <mergeCell ref="D152:I15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</dc:creator>
  <cp:lastModifiedBy>Maca</cp:lastModifiedBy>
  <cp:lastPrinted>2023-02-20T13:04:42Z</cp:lastPrinted>
  <dcterms:created xsi:type="dcterms:W3CDTF">2019-12-02T13:21:29Z</dcterms:created>
  <dcterms:modified xsi:type="dcterms:W3CDTF">2023-02-20T13:06:25Z</dcterms:modified>
</cp:coreProperties>
</file>